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NCANAAN\2026\BPS BIREUEN\"/>
    </mc:Choice>
  </mc:AlternateContent>
  <xr:revisionPtr revIDLastSave="0" documentId="13_ncr:1_{82715270-F8A3-410A-B886-8390313151E1}" xr6:coauthVersionLast="47" xr6:coauthVersionMax="47" xr10:uidLastSave="{00000000-0000-0000-0000-000000000000}"/>
  <bookViews>
    <workbookView xWindow="-120" yWindow="-120" windowWidth="20730" windowHeight="11040" xr2:uid="{ACC5F5F2-2F5D-4AB1-A451-DEECC2FAA206}"/>
  </bookViews>
  <sheets>
    <sheet name="YANKES ODGJ" sheetId="1" r:id="rId1"/>
  </sheets>
  <externalReferences>
    <externalReference r:id="rId2"/>
  </externalReferences>
  <definedNames>
    <definedName name="_xlnm.Print_Area" localSheetId="0">'YANKES ODGJ'!$A$1:$O$43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/>
  <c r="E32" i="1"/>
  <c r="D32" i="1"/>
  <c r="M31" i="1"/>
  <c r="L31" i="1"/>
  <c r="K31" i="1"/>
  <c r="N31" i="1" s="1"/>
  <c r="O31" i="1" s="1"/>
  <c r="C31" i="1"/>
  <c r="B31" i="1"/>
  <c r="M30" i="1"/>
  <c r="L30" i="1"/>
  <c r="K30" i="1"/>
  <c r="N30" i="1" s="1"/>
  <c r="O30" i="1" s="1"/>
  <c r="C30" i="1"/>
  <c r="B30" i="1"/>
  <c r="M29" i="1"/>
  <c r="L29" i="1"/>
  <c r="K29" i="1"/>
  <c r="N29" i="1" s="1"/>
  <c r="O29" i="1" s="1"/>
  <c r="C29" i="1"/>
  <c r="B29" i="1"/>
  <c r="M28" i="1"/>
  <c r="L28" i="1"/>
  <c r="K28" i="1"/>
  <c r="N28" i="1" s="1"/>
  <c r="O28" i="1" s="1"/>
  <c r="C28" i="1"/>
  <c r="B28" i="1"/>
  <c r="N27" i="1"/>
  <c r="O27" i="1" s="1"/>
  <c r="M27" i="1"/>
  <c r="L27" i="1"/>
  <c r="K27" i="1"/>
  <c r="C27" i="1"/>
  <c r="B27" i="1"/>
  <c r="M26" i="1"/>
  <c r="N26" i="1" s="1"/>
  <c r="O26" i="1" s="1"/>
  <c r="L26" i="1"/>
  <c r="K26" i="1"/>
  <c r="C26" i="1"/>
  <c r="B26" i="1"/>
  <c r="M25" i="1"/>
  <c r="L25" i="1"/>
  <c r="N25" i="1" s="1"/>
  <c r="O25" i="1" s="1"/>
  <c r="K25" i="1"/>
  <c r="C25" i="1"/>
  <c r="B25" i="1"/>
  <c r="M24" i="1"/>
  <c r="L24" i="1"/>
  <c r="K24" i="1"/>
  <c r="N24" i="1" s="1"/>
  <c r="O24" i="1" s="1"/>
  <c r="C24" i="1"/>
  <c r="B24" i="1"/>
  <c r="M23" i="1"/>
  <c r="L23" i="1"/>
  <c r="K23" i="1"/>
  <c r="N23" i="1" s="1"/>
  <c r="O23" i="1" s="1"/>
  <c r="C23" i="1"/>
  <c r="B23" i="1"/>
  <c r="M22" i="1"/>
  <c r="L22" i="1"/>
  <c r="K22" i="1"/>
  <c r="N22" i="1" s="1"/>
  <c r="O22" i="1" s="1"/>
  <c r="C22" i="1"/>
  <c r="B22" i="1"/>
  <c r="M21" i="1"/>
  <c r="L21" i="1"/>
  <c r="K21" i="1"/>
  <c r="N21" i="1" s="1"/>
  <c r="O21" i="1" s="1"/>
  <c r="C21" i="1"/>
  <c r="B21" i="1"/>
  <c r="M20" i="1"/>
  <c r="L20" i="1"/>
  <c r="K20" i="1"/>
  <c r="N20" i="1" s="1"/>
  <c r="O20" i="1" s="1"/>
  <c r="C20" i="1"/>
  <c r="B20" i="1"/>
  <c r="N19" i="1"/>
  <c r="O19" i="1" s="1"/>
  <c r="M19" i="1"/>
  <c r="L19" i="1"/>
  <c r="K19" i="1"/>
  <c r="C19" i="1"/>
  <c r="B19" i="1"/>
  <c r="M18" i="1"/>
  <c r="N18" i="1" s="1"/>
  <c r="O18" i="1" s="1"/>
  <c r="L18" i="1"/>
  <c r="K18" i="1"/>
  <c r="C18" i="1"/>
  <c r="B18" i="1"/>
  <c r="M17" i="1"/>
  <c r="L17" i="1"/>
  <c r="N17" i="1" s="1"/>
  <c r="O17" i="1" s="1"/>
  <c r="K17" i="1"/>
  <c r="C17" i="1"/>
  <c r="B17" i="1"/>
  <c r="M16" i="1"/>
  <c r="L16" i="1"/>
  <c r="K16" i="1"/>
  <c r="N16" i="1" s="1"/>
  <c r="O16" i="1" s="1"/>
  <c r="C16" i="1"/>
  <c r="B16" i="1"/>
  <c r="M15" i="1"/>
  <c r="L15" i="1"/>
  <c r="K15" i="1"/>
  <c r="N15" i="1" s="1"/>
  <c r="O15" i="1" s="1"/>
  <c r="C15" i="1"/>
  <c r="B15" i="1"/>
  <c r="M14" i="1"/>
  <c r="L14" i="1"/>
  <c r="K14" i="1"/>
  <c r="N14" i="1" s="1"/>
  <c r="O14" i="1" s="1"/>
  <c r="C14" i="1"/>
  <c r="B14" i="1"/>
  <c r="M13" i="1"/>
  <c r="L13" i="1"/>
  <c r="K13" i="1"/>
  <c r="N13" i="1" s="1"/>
  <c r="O13" i="1" s="1"/>
  <c r="C13" i="1"/>
  <c r="B13" i="1"/>
  <c r="M12" i="1"/>
  <c r="M32" i="1" s="1"/>
  <c r="L12" i="1"/>
  <c r="L32" i="1" s="1"/>
  <c r="K12" i="1"/>
  <c r="N12" i="1" s="1"/>
  <c r="C12" i="1"/>
  <c r="B12" i="1"/>
  <c r="H5" i="1"/>
  <c r="G5" i="1"/>
  <c r="H4" i="1"/>
  <c r="G4" i="1"/>
  <c r="N32" i="1" l="1"/>
  <c r="O32" i="1" s="1"/>
  <c r="O12" i="1"/>
  <c r="K32" i="1"/>
</calcChain>
</file>

<file path=xl/sharedStrings.xml><?xml version="1.0" encoding="utf-8"?>
<sst xmlns="http://schemas.openxmlformats.org/spreadsheetml/2006/main" count="29" uniqueCount="24">
  <si>
    <t>PELAYANAN KESEHATAN ORANG DENGAN GANGGUAN JIWA (ODGJ) BERAT  MENURUT KECAMATAN DAN PUSKESMAS</t>
  </si>
  <si>
    <t>NO</t>
  </si>
  <si>
    <t>KECAMATAN</t>
  </si>
  <si>
    <t>PUSKESMAS</t>
  </si>
  <si>
    <t>SASARAN  ODGJ BERAT</t>
  </si>
  <si>
    <t>PELAYANAN KESEHATAN ODGJ BERAT</t>
  </si>
  <si>
    <t>SKIZOFRENIA</t>
  </si>
  <si>
    <t>PSIKOTIK AKUT</t>
  </si>
  <si>
    <t>TOTAL</t>
  </si>
  <si>
    <t>MENDAPAT PELAYANAN KESEHATAN</t>
  </si>
  <si>
    <t>0-14 th</t>
  </si>
  <si>
    <t>15 - 59 th</t>
  </si>
  <si>
    <r>
      <rPr>
        <b/>
        <u/>
        <sz val="12"/>
        <color indexed="8"/>
        <rFont val="Tahoma"/>
        <family val="2"/>
      </rPr>
      <t>&gt;</t>
    </r>
    <r>
      <rPr>
        <b/>
        <sz val="12"/>
        <color indexed="8"/>
        <rFont val="Tahoma"/>
        <family val="2"/>
      </rPr>
      <t xml:space="preserve"> 60 th</t>
    </r>
  </si>
  <si>
    <r>
      <rPr>
        <b/>
        <u/>
        <sz val="12"/>
        <rFont val="Tahoma"/>
        <family val="2"/>
      </rPr>
      <t>&gt;</t>
    </r>
    <r>
      <rPr>
        <b/>
        <sz val="12"/>
        <rFont val="Tahoma"/>
        <family val="2"/>
      </rPr>
      <t xml:space="preserve"> 60 th</t>
    </r>
  </si>
  <si>
    <t>JUMLAH</t>
  </si>
  <si>
    <t>%</t>
  </si>
  <si>
    <t>JUMLAH (KAB/KOTA)</t>
  </si>
  <si>
    <t>Sumber: BIDANG P2P</t>
  </si>
  <si>
    <t xml:space="preserve">Mengetahui, </t>
  </si>
  <si>
    <t>Kepala Dinas Kesehatan</t>
  </si>
  <si>
    <t>Kabupaten Bireuen</t>
  </si>
  <si>
    <t>dr. Irwan</t>
  </si>
  <si>
    <t>Pembina Utama Muda</t>
  </si>
  <si>
    <t>NIP. 19671231 200112 1 014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</si>
</sst>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_);\(0.0\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12"/>
      <color indexed="8"/>
      <name val="Tahoma"/>
      <family val="2"/>
    </font>
    <font>
      <b/>
      <u/>
      <sz val="12"/>
      <color indexed="8"/>
      <name val="Tahoma"/>
      <family val="2"/>
    </font>
    <font>
      <b/>
      <u/>
      <sz val="12"/>
      <name val="Tahoma"/>
      <family val="2"/>
    </font>
    <font>
      <b/>
      <sz val="12"/>
      <color theme="1"/>
      <name val="Tahoma"/>
      <family val="2"/>
    </font>
    <font>
      <b/>
      <i/>
      <sz val="9"/>
      <name val="Tahoma"/>
      <family val="2"/>
    </font>
    <font>
      <sz val="9"/>
      <name val="Tahoma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3" fillId="0" borderId="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2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9" fillId="0" borderId="0" xfId="1" applyFont="1"/>
    <xf numFmtId="0" fontId="3" fillId="0" borderId="17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37" fontId="3" fillId="0" borderId="2" xfId="2" quotePrefix="1" applyNumberFormat="1" applyFont="1" applyBorder="1" applyAlignment="1">
      <alignment vertical="center"/>
    </xf>
    <xf numFmtId="37" fontId="3" fillId="0" borderId="2" xfId="2" applyNumberFormat="1" applyFont="1" applyBorder="1" applyAlignment="1">
      <alignment vertical="center"/>
    </xf>
    <xf numFmtId="165" fontId="3" fillId="0" borderId="2" xfId="2" applyNumberFormat="1" applyFont="1" applyFill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2" fillId="0" borderId="18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37" fontId="2" fillId="0" borderId="21" xfId="2" applyNumberFormat="1" applyFont="1" applyBorder="1" applyAlignment="1">
      <alignment vertical="center"/>
    </xf>
    <xf numFmtId="165" fontId="2" fillId="0" borderId="21" xfId="2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</cellXfs>
  <cellStyles count="4">
    <cellStyle name="Comma 2" xfId="2" xr:uid="{D99D5E97-2CD8-48FA-A078-43F1C1AF4A0C}"/>
    <cellStyle name="Normal" xfId="0" builtinId="0"/>
    <cellStyle name="Normal 3" xfId="1" xr:uid="{E7A6A95D-F640-4776-A5C5-35A0D7CB5EC4}"/>
    <cellStyle name="Normal 4" xfId="3" xr:uid="{48F7148F-3773-4F81-B5A3-D4FE79C3AB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ENCANAAN/2026/PROFIL/2026/PROFILKES%202025/LAMPIRAN-JUKNIS-PROFIL-KES_BIREUE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6"/>
      <sheetName val="55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>
        <row r="5">
          <cell r="E5" t="str">
            <v>KABUPATEN</v>
          </cell>
          <cell r="F5" t="str">
            <v>BIREUEN</v>
          </cell>
        </row>
        <row r="6">
          <cell r="E6" t="str">
            <v>TAHUN</v>
          </cell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SAMALANGA</v>
          </cell>
          <cell r="C9" t="str">
            <v>SAMALANGA</v>
          </cell>
        </row>
        <row r="10">
          <cell r="B10" t="str">
            <v>SIMPANG MAMPLAM</v>
          </cell>
          <cell r="C10" t="str">
            <v>SIMPANG MAMPLAM</v>
          </cell>
        </row>
        <row r="11">
          <cell r="B11" t="str">
            <v>PANDRAH</v>
          </cell>
          <cell r="C11" t="str">
            <v>PANDRAH</v>
          </cell>
        </row>
        <row r="12">
          <cell r="B12" t="str">
            <v>JEUNIEB</v>
          </cell>
          <cell r="C12" t="str">
            <v>JEUNIEB</v>
          </cell>
        </row>
        <row r="13">
          <cell r="B13" t="str">
            <v>PEULIMBANG</v>
          </cell>
          <cell r="C13" t="str">
            <v>PEULIMBANG</v>
          </cell>
        </row>
        <row r="14">
          <cell r="B14" t="str">
            <v>PEUDADA</v>
          </cell>
          <cell r="C14" t="str">
            <v>PEUDADA</v>
          </cell>
        </row>
        <row r="15">
          <cell r="B15" t="str">
            <v>JEUMPA</v>
          </cell>
          <cell r="C15" t="str">
            <v>JEUMPA</v>
          </cell>
        </row>
        <row r="16">
          <cell r="B16" t="str">
            <v>KOTA JUANG</v>
          </cell>
          <cell r="C16" t="str">
            <v>KOTA JUANG</v>
          </cell>
        </row>
        <row r="17">
          <cell r="B17" t="str">
            <v>KUALA</v>
          </cell>
          <cell r="C17" t="str">
            <v>KUALA</v>
          </cell>
        </row>
        <row r="18">
          <cell r="B18" t="str">
            <v>JULI</v>
          </cell>
          <cell r="C18" t="str">
            <v>JULI</v>
          </cell>
        </row>
        <row r="19">
          <cell r="B19"/>
          <cell r="C19" t="str">
            <v>JULI 2</v>
          </cell>
        </row>
        <row r="20">
          <cell r="B20" t="str">
            <v>JANGKA</v>
          </cell>
          <cell r="C20" t="str">
            <v>JANGKA</v>
          </cell>
        </row>
        <row r="21">
          <cell r="B21" t="str">
            <v>PEUSANGAN</v>
          </cell>
          <cell r="C21" t="str">
            <v>PEUSANGAN</v>
          </cell>
        </row>
        <row r="22">
          <cell r="B22"/>
          <cell r="C22" t="str">
            <v>COT IE JUE</v>
          </cell>
        </row>
        <row r="23">
          <cell r="B23" t="str">
            <v>PEUSANGAN SELATAN</v>
          </cell>
          <cell r="C23" t="str">
            <v>PEUSANGAN SELATAN</v>
          </cell>
        </row>
        <row r="24">
          <cell r="B24" t="str">
            <v>PEUSANGAN SIBLAH KRUENG</v>
          </cell>
          <cell r="C24" t="str">
            <v>PEUSANGAN SIBLAH KRUENG</v>
          </cell>
        </row>
        <row r="25">
          <cell r="B25" t="str">
            <v>KUTA BLANG</v>
          </cell>
          <cell r="C25" t="str">
            <v>KUTA BLANG</v>
          </cell>
        </row>
        <row r="26">
          <cell r="B26" t="str">
            <v>MAKMUR</v>
          </cell>
          <cell r="C26" t="str">
            <v>MAKMUR</v>
          </cell>
        </row>
        <row r="27">
          <cell r="B27" t="str">
            <v>GANDAPURA</v>
          </cell>
          <cell r="C27" t="str">
            <v>GANDAPURA</v>
          </cell>
        </row>
        <row r="28">
          <cell r="B28"/>
          <cell r="C28" t="str">
            <v>MON KEULAYU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D12">
            <v>198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8BD48-4503-4B95-946D-EF64A301ED75}">
  <dimension ref="A1:P43"/>
  <sheetViews>
    <sheetView tabSelected="1" view="pageBreakPreview" topLeftCell="A16" zoomScale="70" zoomScaleNormal="70" zoomScaleSheetLayoutView="70" workbookViewId="0">
      <selection activeCell="B26" sqref="B26"/>
    </sheetView>
  </sheetViews>
  <sheetFormatPr defaultRowHeight="15" x14ac:dyDescent="0.2"/>
  <cols>
    <col min="1" max="1" width="5.7109375" style="2" customWidth="1"/>
    <col min="2" max="3" width="30.7109375" style="2" customWidth="1"/>
    <col min="4" max="4" width="17.42578125" style="2" customWidth="1"/>
    <col min="5" max="5" width="9.5703125" style="2" customWidth="1"/>
    <col min="6" max="6" width="13.42578125" style="2" customWidth="1"/>
    <col min="7" max="7" width="8.7109375" style="2" customWidth="1"/>
    <col min="8" max="8" width="9.42578125" style="2" customWidth="1"/>
    <col min="9" max="9" width="12.85546875" style="2" customWidth="1"/>
    <col min="10" max="10" width="9.7109375" style="2" customWidth="1"/>
    <col min="11" max="13" width="9" style="2" customWidth="1"/>
    <col min="14" max="14" width="17" style="2" customWidth="1"/>
    <col min="15" max="15" width="21.7109375" style="2" customWidth="1"/>
    <col min="16" max="16" width="9.140625" style="2"/>
    <col min="17" max="256" width="9.140625" style="3"/>
    <col min="257" max="257" width="5.7109375" style="3" customWidth="1"/>
    <col min="258" max="259" width="30.7109375" style="3" customWidth="1"/>
    <col min="260" max="260" width="17.42578125" style="3" customWidth="1"/>
    <col min="261" max="261" width="9.5703125" style="3" customWidth="1"/>
    <col min="262" max="262" width="13.42578125" style="3" customWidth="1"/>
    <col min="263" max="263" width="8.7109375" style="3" customWidth="1"/>
    <col min="264" max="264" width="9.42578125" style="3" customWidth="1"/>
    <col min="265" max="265" width="12.85546875" style="3" customWidth="1"/>
    <col min="266" max="269" width="9" style="3" customWidth="1"/>
    <col min="270" max="271" width="25.7109375" style="3" customWidth="1"/>
    <col min="272" max="512" width="9.140625" style="3"/>
    <col min="513" max="513" width="5.7109375" style="3" customWidth="1"/>
    <col min="514" max="515" width="30.7109375" style="3" customWidth="1"/>
    <col min="516" max="516" width="17.42578125" style="3" customWidth="1"/>
    <col min="517" max="517" width="9.5703125" style="3" customWidth="1"/>
    <col min="518" max="518" width="13.42578125" style="3" customWidth="1"/>
    <col min="519" max="519" width="8.7109375" style="3" customWidth="1"/>
    <col min="520" max="520" width="9.42578125" style="3" customWidth="1"/>
    <col min="521" max="521" width="12.85546875" style="3" customWidth="1"/>
    <col min="522" max="525" width="9" style="3" customWidth="1"/>
    <col min="526" max="527" width="25.7109375" style="3" customWidth="1"/>
    <col min="528" max="768" width="9.140625" style="3"/>
    <col min="769" max="769" width="5.7109375" style="3" customWidth="1"/>
    <col min="770" max="771" width="30.7109375" style="3" customWidth="1"/>
    <col min="772" max="772" width="17.42578125" style="3" customWidth="1"/>
    <col min="773" max="773" width="9.5703125" style="3" customWidth="1"/>
    <col min="774" max="774" width="13.42578125" style="3" customWidth="1"/>
    <col min="775" max="775" width="8.7109375" style="3" customWidth="1"/>
    <col min="776" max="776" width="9.42578125" style="3" customWidth="1"/>
    <col min="777" max="777" width="12.85546875" style="3" customWidth="1"/>
    <col min="778" max="781" width="9" style="3" customWidth="1"/>
    <col min="782" max="783" width="25.7109375" style="3" customWidth="1"/>
    <col min="784" max="1024" width="9.140625" style="3"/>
    <col min="1025" max="1025" width="5.7109375" style="3" customWidth="1"/>
    <col min="1026" max="1027" width="30.7109375" style="3" customWidth="1"/>
    <col min="1028" max="1028" width="17.42578125" style="3" customWidth="1"/>
    <col min="1029" max="1029" width="9.5703125" style="3" customWidth="1"/>
    <col min="1030" max="1030" width="13.42578125" style="3" customWidth="1"/>
    <col min="1031" max="1031" width="8.7109375" style="3" customWidth="1"/>
    <col min="1032" max="1032" width="9.42578125" style="3" customWidth="1"/>
    <col min="1033" max="1033" width="12.85546875" style="3" customWidth="1"/>
    <col min="1034" max="1037" width="9" style="3" customWidth="1"/>
    <col min="1038" max="1039" width="25.7109375" style="3" customWidth="1"/>
    <col min="1040" max="1280" width="9.140625" style="3"/>
    <col min="1281" max="1281" width="5.7109375" style="3" customWidth="1"/>
    <col min="1282" max="1283" width="30.7109375" style="3" customWidth="1"/>
    <col min="1284" max="1284" width="17.42578125" style="3" customWidth="1"/>
    <col min="1285" max="1285" width="9.5703125" style="3" customWidth="1"/>
    <col min="1286" max="1286" width="13.42578125" style="3" customWidth="1"/>
    <col min="1287" max="1287" width="8.7109375" style="3" customWidth="1"/>
    <col min="1288" max="1288" width="9.42578125" style="3" customWidth="1"/>
    <col min="1289" max="1289" width="12.85546875" style="3" customWidth="1"/>
    <col min="1290" max="1293" width="9" style="3" customWidth="1"/>
    <col min="1294" max="1295" width="25.7109375" style="3" customWidth="1"/>
    <col min="1296" max="1536" width="9.140625" style="3"/>
    <col min="1537" max="1537" width="5.7109375" style="3" customWidth="1"/>
    <col min="1538" max="1539" width="30.7109375" style="3" customWidth="1"/>
    <col min="1540" max="1540" width="17.42578125" style="3" customWidth="1"/>
    <col min="1541" max="1541" width="9.5703125" style="3" customWidth="1"/>
    <col min="1542" max="1542" width="13.42578125" style="3" customWidth="1"/>
    <col min="1543" max="1543" width="8.7109375" style="3" customWidth="1"/>
    <col min="1544" max="1544" width="9.42578125" style="3" customWidth="1"/>
    <col min="1545" max="1545" width="12.85546875" style="3" customWidth="1"/>
    <col min="1546" max="1549" width="9" style="3" customWidth="1"/>
    <col min="1550" max="1551" width="25.7109375" style="3" customWidth="1"/>
    <col min="1552" max="1792" width="9.140625" style="3"/>
    <col min="1793" max="1793" width="5.7109375" style="3" customWidth="1"/>
    <col min="1794" max="1795" width="30.7109375" style="3" customWidth="1"/>
    <col min="1796" max="1796" width="17.42578125" style="3" customWidth="1"/>
    <col min="1797" max="1797" width="9.5703125" style="3" customWidth="1"/>
    <col min="1798" max="1798" width="13.42578125" style="3" customWidth="1"/>
    <col min="1799" max="1799" width="8.7109375" style="3" customWidth="1"/>
    <col min="1800" max="1800" width="9.42578125" style="3" customWidth="1"/>
    <col min="1801" max="1801" width="12.85546875" style="3" customWidth="1"/>
    <col min="1802" max="1805" width="9" style="3" customWidth="1"/>
    <col min="1806" max="1807" width="25.7109375" style="3" customWidth="1"/>
    <col min="1808" max="2048" width="9.140625" style="3"/>
    <col min="2049" max="2049" width="5.7109375" style="3" customWidth="1"/>
    <col min="2050" max="2051" width="30.7109375" style="3" customWidth="1"/>
    <col min="2052" max="2052" width="17.42578125" style="3" customWidth="1"/>
    <col min="2053" max="2053" width="9.5703125" style="3" customWidth="1"/>
    <col min="2054" max="2054" width="13.42578125" style="3" customWidth="1"/>
    <col min="2055" max="2055" width="8.7109375" style="3" customWidth="1"/>
    <col min="2056" max="2056" width="9.42578125" style="3" customWidth="1"/>
    <col min="2057" max="2057" width="12.85546875" style="3" customWidth="1"/>
    <col min="2058" max="2061" width="9" style="3" customWidth="1"/>
    <col min="2062" max="2063" width="25.7109375" style="3" customWidth="1"/>
    <col min="2064" max="2304" width="9.140625" style="3"/>
    <col min="2305" max="2305" width="5.7109375" style="3" customWidth="1"/>
    <col min="2306" max="2307" width="30.7109375" style="3" customWidth="1"/>
    <col min="2308" max="2308" width="17.42578125" style="3" customWidth="1"/>
    <col min="2309" max="2309" width="9.5703125" style="3" customWidth="1"/>
    <col min="2310" max="2310" width="13.42578125" style="3" customWidth="1"/>
    <col min="2311" max="2311" width="8.7109375" style="3" customWidth="1"/>
    <col min="2312" max="2312" width="9.42578125" style="3" customWidth="1"/>
    <col min="2313" max="2313" width="12.85546875" style="3" customWidth="1"/>
    <col min="2314" max="2317" width="9" style="3" customWidth="1"/>
    <col min="2318" max="2319" width="25.7109375" style="3" customWidth="1"/>
    <col min="2320" max="2560" width="9.140625" style="3"/>
    <col min="2561" max="2561" width="5.7109375" style="3" customWidth="1"/>
    <col min="2562" max="2563" width="30.7109375" style="3" customWidth="1"/>
    <col min="2564" max="2564" width="17.42578125" style="3" customWidth="1"/>
    <col min="2565" max="2565" width="9.5703125" style="3" customWidth="1"/>
    <col min="2566" max="2566" width="13.42578125" style="3" customWidth="1"/>
    <col min="2567" max="2567" width="8.7109375" style="3" customWidth="1"/>
    <col min="2568" max="2568" width="9.42578125" style="3" customWidth="1"/>
    <col min="2569" max="2569" width="12.85546875" style="3" customWidth="1"/>
    <col min="2570" max="2573" width="9" style="3" customWidth="1"/>
    <col min="2574" max="2575" width="25.7109375" style="3" customWidth="1"/>
    <col min="2576" max="2816" width="9.140625" style="3"/>
    <col min="2817" max="2817" width="5.7109375" style="3" customWidth="1"/>
    <col min="2818" max="2819" width="30.7109375" style="3" customWidth="1"/>
    <col min="2820" max="2820" width="17.42578125" style="3" customWidth="1"/>
    <col min="2821" max="2821" width="9.5703125" style="3" customWidth="1"/>
    <col min="2822" max="2822" width="13.42578125" style="3" customWidth="1"/>
    <col min="2823" max="2823" width="8.7109375" style="3" customWidth="1"/>
    <col min="2824" max="2824" width="9.42578125" style="3" customWidth="1"/>
    <col min="2825" max="2825" width="12.85546875" style="3" customWidth="1"/>
    <col min="2826" max="2829" width="9" style="3" customWidth="1"/>
    <col min="2830" max="2831" width="25.7109375" style="3" customWidth="1"/>
    <col min="2832" max="3072" width="9.140625" style="3"/>
    <col min="3073" max="3073" width="5.7109375" style="3" customWidth="1"/>
    <col min="3074" max="3075" width="30.7109375" style="3" customWidth="1"/>
    <col min="3076" max="3076" width="17.42578125" style="3" customWidth="1"/>
    <col min="3077" max="3077" width="9.5703125" style="3" customWidth="1"/>
    <col min="3078" max="3078" width="13.42578125" style="3" customWidth="1"/>
    <col min="3079" max="3079" width="8.7109375" style="3" customWidth="1"/>
    <col min="3080" max="3080" width="9.42578125" style="3" customWidth="1"/>
    <col min="3081" max="3081" width="12.85546875" style="3" customWidth="1"/>
    <col min="3082" max="3085" width="9" style="3" customWidth="1"/>
    <col min="3086" max="3087" width="25.7109375" style="3" customWidth="1"/>
    <col min="3088" max="3328" width="9.140625" style="3"/>
    <col min="3329" max="3329" width="5.7109375" style="3" customWidth="1"/>
    <col min="3330" max="3331" width="30.7109375" style="3" customWidth="1"/>
    <col min="3332" max="3332" width="17.42578125" style="3" customWidth="1"/>
    <col min="3333" max="3333" width="9.5703125" style="3" customWidth="1"/>
    <col min="3334" max="3334" width="13.42578125" style="3" customWidth="1"/>
    <col min="3335" max="3335" width="8.7109375" style="3" customWidth="1"/>
    <col min="3336" max="3336" width="9.42578125" style="3" customWidth="1"/>
    <col min="3337" max="3337" width="12.85546875" style="3" customWidth="1"/>
    <col min="3338" max="3341" width="9" style="3" customWidth="1"/>
    <col min="3342" max="3343" width="25.7109375" style="3" customWidth="1"/>
    <col min="3344" max="3584" width="9.140625" style="3"/>
    <col min="3585" max="3585" width="5.7109375" style="3" customWidth="1"/>
    <col min="3586" max="3587" width="30.7109375" style="3" customWidth="1"/>
    <col min="3588" max="3588" width="17.42578125" style="3" customWidth="1"/>
    <col min="3589" max="3589" width="9.5703125" style="3" customWidth="1"/>
    <col min="3590" max="3590" width="13.42578125" style="3" customWidth="1"/>
    <col min="3591" max="3591" width="8.7109375" style="3" customWidth="1"/>
    <col min="3592" max="3592" width="9.42578125" style="3" customWidth="1"/>
    <col min="3593" max="3593" width="12.85546875" style="3" customWidth="1"/>
    <col min="3594" max="3597" width="9" style="3" customWidth="1"/>
    <col min="3598" max="3599" width="25.7109375" style="3" customWidth="1"/>
    <col min="3600" max="3840" width="9.140625" style="3"/>
    <col min="3841" max="3841" width="5.7109375" style="3" customWidth="1"/>
    <col min="3842" max="3843" width="30.7109375" style="3" customWidth="1"/>
    <col min="3844" max="3844" width="17.42578125" style="3" customWidth="1"/>
    <col min="3845" max="3845" width="9.5703125" style="3" customWidth="1"/>
    <col min="3846" max="3846" width="13.42578125" style="3" customWidth="1"/>
    <col min="3847" max="3847" width="8.7109375" style="3" customWidth="1"/>
    <col min="3848" max="3848" width="9.42578125" style="3" customWidth="1"/>
    <col min="3849" max="3849" width="12.85546875" style="3" customWidth="1"/>
    <col min="3850" max="3853" width="9" style="3" customWidth="1"/>
    <col min="3854" max="3855" width="25.7109375" style="3" customWidth="1"/>
    <col min="3856" max="4096" width="9.140625" style="3"/>
    <col min="4097" max="4097" width="5.7109375" style="3" customWidth="1"/>
    <col min="4098" max="4099" width="30.7109375" style="3" customWidth="1"/>
    <col min="4100" max="4100" width="17.42578125" style="3" customWidth="1"/>
    <col min="4101" max="4101" width="9.5703125" style="3" customWidth="1"/>
    <col min="4102" max="4102" width="13.42578125" style="3" customWidth="1"/>
    <col min="4103" max="4103" width="8.7109375" style="3" customWidth="1"/>
    <col min="4104" max="4104" width="9.42578125" style="3" customWidth="1"/>
    <col min="4105" max="4105" width="12.85546875" style="3" customWidth="1"/>
    <col min="4106" max="4109" width="9" style="3" customWidth="1"/>
    <col min="4110" max="4111" width="25.7109375" style="3" customWidth="1"/>
    <col min="4112" max="4352" width="9.140625" style="3"/>
    <col min="4353" max="4353" width="5.7109375" style="3" customWidth="1"/>
    <col min="4354" max="4355" width="30.7109375" style="3" customWidth="1"/>
    <col min="4356" max="4356" width="17.42578125" style="3" customWidth="1"/>
    <col min="4357" max="4357" width="9.5703125" style="3" customWidth="1"/>
    <col min="4358" max="4358" width="13.42578125" style="3" customWidth="1"/>
    <col min="4359" max="4359" width="8.7109375" style="3" customWidth="1"/>
    <col min="4360" max="4360" width="9.42578125" style="3" customWidth="1"/>
    <col min="4361" max="4361" width="12.85546875" style="3" customWidth="1"/>
    <col min="4362" max="4365" width="9" style="3" customWidth="1"/>
    <col min="4366" max="4367" width="25.7109375" style="3" customWidth="1"/>
    <col min="4368" max="4608" width="9.140625" style="3"/>
    <col min="4609" max="4609" width="5.7109375" style="3" customWidth="1"/>
    <col min="4610" max="4611" width="30.7109375" style="3" customWidth="1"/>
    <col min="4612" max="4612" width="17.42578125" style="3" customWidth="1"/>
    <col min="4613" max="4613" width="9.5703125" style="3" customWidth="1"/>
    <col min="4614" max="4614" width="13.42578125" style="3" customWidth="1"/>
    <col min="4615" max="4615" width="8.7109375" style="3" customWidth="1"/>
    <col min="4616" max="4616" width="9.42578125" style="3" customWidth="1"/>
    <col min="4617" max="4617" width="12.85546875" style="3" customWidth="1"/>
    <col min="4618" max="4621" width="9" style="3" customWidth="1"/>
    <col min="4622" max="4623" width="25.7109375" style="3" customWidth="1"/>
    <col min="4624" max="4864" width="9.140625" style="3"/>
    <col min="4865" max="4865" width="5.7109375" style="3" customWidth="1"/>
    <col min="4866" max="4867" width="30.7109375" style="3" customWidth="1"/>
    <col min="4868" max="4868" width="17.42578125" style="3" customWidth="1"/>
    <col min="4869" max="4869" width="9.5703125" style="3" customWidth="1"/>
    <col min="4870" max="4870" width="13.42578125" style="3" customWidth="1"/>
    <col min="4871" max="4871" width="8.7109375" style="3" customWidth="1"/>
    <col min="4872" max="4872" width="9.42578125" style="3" customWidth="1"/>
    <col min="4873" max="4873" width="12.85546875" style="3" customWidth="1"/>
    <col min="4874" max="4877" width="9" style="3" customWidth="1"/>
    <col min="4878" max="4879" width="25.7109375" style="3" customWidth="1"/>
    <col min="4880" max="5120" width="9.140625" style="3"/>
    <col min="5121" max="5121" width="5.7109375" style="3" customWidth="1"/>
    <col min="5122" max="5123" width="30.7109375" style="3" customWidth="1"/>
    <col min="5124" max="5124" width="17.42578125" style="3" customWidth="1"/>
    <col min="5125" max="5125" width="9.5703125" style="3" customWidth="1"/>
    <col min="5126" max="5126" width="13.42578125" style="3" customWidth="1"/>
    <col min="5127" max="5127" width="8.7109375" style="3" customWidth="1"/>
    <col min="5128" max="5128" width="9.42578125" style="3" customWidth="1"/>
    <col min="5129" max="5129" width="12.85546875" style="3" customWidth="1"/>
    <col min="5130" max="5133" width="9" style="3" customWidth="1"/>
    <col min="5134" max="5135" width="25.7109375" style="3" customWidth="1"/>
    <col min="5136" max="5376" width="9.140625" style="3"/>
    <col min="5377" max="5377" width="5.7109375" style="3" customWidth="1"/>
    <col min="5378" max="5379" width="30.7109375" style="3" customWidth="1"/>
    <col min="5380" max="5380" width="17.42578125" style="3" customWidth="1"/>
    <col min="5381" max="5381" width="9.5703125" style="3" customWidth="1"/>
    <col min="5382" max="5382" width="13.42578125" style="3" customWidth="1"/>
    <col min="5383" max="5383" width="8.7109375" style="3" customWidth="1"/>
    <col min="5384" max="5384" width="9.42578125" style="3" customWidth="1"/>
    <col min="5385" max="5385" width="12.85546875" style="3" customWidth="1"/>
    <col min="5386" max="5389" width="9" style="3" customWidth="1"/>
    <col min="5390" max="5391" width="25.7109375" style="3" customWidth="1"/>
    <col min="5392" max="5632" width="9.140625" style="3"/>
    <col min="5633" max="5633" width="5.7109375" style="3" customWidth="1"/>
    <col min="5634" max="5635" width="30.7109375" style="3" customWidth="1"/>
    <col min="5636" max="5636" width="17.42578125" style="3" customWidth="1"/>
    <col min="5637" max="5637" width="9.5703125" style="3" customWidth="1"/>
    <col min="5638" max="5638" width="13.42578125" style="3" customWidth="1"/>
    <col min="5639" max="5639" width="8.7109375" style="3" customWidth="1"/>
    <col min="5640" max="5640" width="9.42578125" style="3" customWidth="1"/>
    <col min="5641" max="5641" width="12.85546875" style="3" customWidth="1"/>
    <col min="5642" max="5645" width="9" style="3" customWidth="1"/>
    <col min="5646" max="5647" width="25.7109375" style="3" customWidth="1"/>
    <col min="5648" max="5888" width="9.140625" style="3"/>
    <col min="5889" max="5889" width="5.7109375" style="3" customWidth="1"/>
    <col min="5890" max="5891" width="30.7109375" style="3" customWidth="1"/>
    <col min="5892" max="5892" width="17.42578125" style="3" customWidth="1"/>
    <col min="5893" max="5893" width="9.5703125" style="3" customWidth="1"/>
    <col min="5894" max="5894" width="13.42578125" style="3" customWidth="1"/>
    <col min="5895" max="5895" width="8.7109375" style="3" customWidth="1"/>
    <col min="5896" max="5896" width="9.42578125" style="3" customWidth="1"/>
    <col min="5897" max="5897" width="12.85546875" style="3" customWidth="1"/>
    <col min="5898" max="5901" width="9" style="3" customWidth="1"/>
    <col min="5902" max="5903" width="25.7109375" style="3" customWidth="1"/>
    <col min="5904" max="6144" width="9.140625" style="3"/>
    <col min="6145" max="6145" width="5.7109375" style="3" customWidth="1"/>
    <col min="6146" max="6147" width="30.7109375" style="3" customWidth="1"/>
    <col min="6148" max="6148" width="17.42578125" style="3" customWidth="1"/>
    <col min="6149" max="6149" width="9.5703125" style="3" customWidth="1"/>
    <col min="6150" max="6150" width="13.42578125" style="3" customWidth="1"/>
    <col min="6151" max="6151" width="8.7109375" style="3" customWidth="1"/>
    <col min="6152" max="6152" width="9.42578125" style="3" customWidth="1"/>
    <col min="6153" max="6153" width="12.85546875" style="3" customWidth="1"/>
    <col min="6154" max="6157" width="9" style="3" customWidth="1"/>
    <col min="6158" max="6159" width="25.7109375" style="3" customWidth="1"/>
    <col min="6160" max="6400" width="9.140625" style="3"/>
    <col min="6401" max="6401" width="5.7109375" style="3" customWidth="1"/>
    <col min="6402" max="6403" width="30.7109375" style="3" customWidth="1"/>
    <col min="6404" max="6404" width="17.42578125" style="3" customWidth="1"/>
    <col min="6405" max="6405" width="9.5703125" style="3" customWidth="1"/>
    <col min="6406" max="6406" width="13.42578125" style="3" customWidth="1"/>
    <col min="6407" max="6407" width="8.7109375" style="3" customWidth="1"/>
    <col min="6408" max="6408" width="9.42578125" style="3" customWidth="1"/>
    <col min="6409" max="6409" width="12.85546875" style="3" customWidth="1"/>
    <col min="6410" max="6413" width="9" style="3" customWidth="1"/>
    <col min="6414" max="6415" width="25.7109375" style="3" customWidth="1"/>
    <col min="6416" max="6656" width="9.140625" style="3"/>
    <col min="6657" max="6657" width="5.7109375" style="3" customWidth="1"/>
    <col min="6658" max="6659" width="30.7109375" style="3" customWidth="1"/>
    <col min="6660" max="6660" width="17.42578125" style="3" customWidth="1"/>
    <col min="6661" max="6661" width="9.5703125" style="3" customWidth="1"/>
    <col min="6662" max="6662" width="13.42578125" style="3" customWidth="1"/>
    <col min="6663" max="6663" width="8.7109375" style="3" customWidth="1"/>
    <col min="6664" max="6664" width="9.42578125" style="3" customWidth="1"/>
    <col min="6665" max="6665" width="12.85546875" style="3" customWidth="1"/>
    <col min="6666" max="6669" width="9" style="3" customWidth="1"/>
    <col min="6670" max="6671" width="25.7109375" style="3" customWidth="1"/>
    <col min="6672" max="6912" width="9.140625" style="3"/>
    <col min="6913" max="6913" width="5.7109375" style="3" customWidth="1"/>
    <col min="6914" max="6915" width="30.7109375" style="3" customWidth="1"/>
    <col min="6916" max="6916" width="17.42578125" style="3" customWidth="1"/>
    <col min="6917" max="6917" width="9.5703125" style="3" customWidth="1"/>
    <col min="6918" max="6918" width="13.42578125" style="3" customWidth="1"/>
    <col min="6919" max="6919" width="8.7109375" style="3" customWidth="1"/>
    <col min="6920" max="6920" width="9.42578125" style="3" customWidth="1"/>
    <col min="6921" max="6921" width="12.85546875" style="3" customWidth="1"/>
    <col min="6922" max="6925" width="9" style="3" customWidth="1"/>
    <col min="6926" max="6927" width="25.7109375" style="3" customWidth="1"/>
    <col min="6928" max="7168" width="9.140625" style="3"/>
    <col min="7169" max="7169" width="5.7109375" style="3" customWidth="1"/>
    <col min="7170" max="7171" width="30.7109375" style="3" customWidth="1"/>
    <col min="7172" max="7172" width="17.42578125" style="3" customWidth="1"/>
    <col min="7173" max="7173" width="9.5703125" style="3" customWidth="1"/>
    <col min="7174" max="7174" width="13.42578125" style="3" customWidth="1"/>
    <col min="7175" max="7175" width="8.7109375" style="3" customWidth="1"/>
    <col min="7176" max="7176" width="9.42578125" style="3" customWidth="1"/>
    <col min="7177" max="7177" width="12.85546875" style="3" customWidth="1"/>
    <col min="7178" max="7181" width="9" style="3" customWidth="1"/>
    <col min="7182" max="7183" width="25.7109375" style="3" customWidth="1"/>
    <col min="7184" max="7424" width="9.140625" style="3"/>
    <col min="7425" max="7425" width="5.7109375" style="3" customWidth="1"/>
    <col min="7426" max="7427" width="30.7109375" style="3" customWidth="1"/>
    <col min="7428" max="7428" width="17.42578125" style="3" customWidth="1"/>
    <col min="7429" max="7429" width="9.5703125" style="3" customWidth="1"/>
    <col min="7430" max="7430" width="13.42578125" style="3" customWidth="1"/>
    <col min="7431" max="7431" width="8.7109375" style="3" customWidth="1"/>
    <col min="7432" max="7432" width="9.42578125" style="3" customWidth="1"/>
    <col min="7433" max="7433" width="12.85546875" style="3" customWidth="1"/>
    <col min="7434" max="7437" width="9" style="3" customWidth="1"/>
    <col min="7438" max="7439" width="25.7109375" style="3" customWidth="1"/>
    <col min="7440" max="7680" width="9.140625" style="3"/>
    <col min="7681" max="7681" width="5.7109375" style="3" customWidth="1"/>
    <col min="7682" max="7683" width="30.7109375" style="3" customWidth="1"/>
    <col min="7684" max="7684" width="17.42578125" style="3" customWidth="1"/>
    <col min="7685" max="7685" width="9.5703125" style="3" customWidth="1"/>
    <col min="7686" max="7686" width="13.42578125" style="3" customWidth="1"/>
    <col min="7687" max="7687" width="8.7109375" style="3" customWidth="1"/>
    <col min="7688" max="7688" width="9.42578125" style="3" customWidth="1"/>
    <col min="7689" max="7689" width="12.85546875" style="3" customWidth="1"/>
    <col min="7690" max="7693" width="9" style="3" customWidth="1"/>
    <col min="7694" max="7695" width="25.7109375" style="3" customWidth="1"/>
    <col min="7696" max="7936" width="9.140625" style="3"/>
    <col min="7937" max="7937" width="5.7109375" style="3" customWidth="1"/>
    <col min="7938" max="7939" width="30.7109375" style="3" customWidth="1"/>
    <col min="7940" max="7940" width="17.42578125" style="3" customWidth="1"/>
    <col min="7941" max="7941" width="9.5703125" style="3" customWidth="1"/>
    <col min="7942" max="7942" width="13.42578125" style="3" customWidth="1"/>
    <col min="7943" max="7943" width="8.7109375" style="3" customWidth="1"/>
    <col min="7944" max="7944" width="9.42578125" style="3" customWidth="1"/>
    <col min="7945" max="7945" width="12.85546875" style="3" customWidth="1"/>
    <col min="7946" max="7949" width="9" style="3" customWidth="1"/>
    <col min="7950" max="7951" width="25.7109375" style="3" customWidth="1"/>
    <col min="7952" max="8192" width="9.140625" style="3"/>
    <col min="8193" max="8193" width="5.7109375" style="3" customWidth="1"/>
    <col min="8194" max="8195" width="30.7109375" style="3" customWidth="1"/>
    <col min="8196" max="8196" width="17.42578125" style="3" customWidth="1"/>
    <col min="8197" max="8197" width="9.5703125" style="3" customWidth="1"/>
    <col min="8198" max="8198" width="13.42578125" style="3" customWidth="1"/>
    <col min="8199" max="8199" width="8.7109375" style="3" customWidth="1"/>
    <col min="8200" max="8200" width="9.42578125" style="3" customWidth="1"/>
    <col min="8201" max="8201" width="12.85546875" style="3" customWidth="1"/>
    <col min="8202" max="8205" width="9" style="3" customWidth="1"/>
    <col min="8206" max="8207" width="25.7109375" style="3" customWidth="1"/>
    <col min="8208" max="8448" width="9.140625" style="3"/>
    <col min="8449" max="8449" width="5.7109375" style="3" customWidth="1"/>
    <col min="8450" max="8451" width="30.7109375" style="3" customWidth="1"/>
    <col min="8452" max="8452" width="17.42578125" style="3" customWidth="1"/>
    <col min="8453" max="8453" width="9.5703125" style="3" customWidth="1"/>
    <col min="8454" max="8454" width="13.42578125" style="3" customWidth="1"/>
    <col min="8455" max="8455" width="8.7109375" style="3" customWidth="1"/>
    <col min="8456" max="8456" width="9.42578125" style="3" customWidth="1"/>
    <col min="8457" max="8457" width="12.85546875" style="3" customWidth="1"/>
    <col min="8458" max="8461" width="9" style="3" customWidth="1"/>
    <col min="8462" max="8463" width="25.7109375" style="3" customWidth="1"/>
    <col min="8464" max="8704" width="9.140625" style="3"/>
    <col min="8705" max="8705" width="5.7109375" style="3" customWidth="1"/>
    <col min="8706" max="8707" width="30.7109375" style="3" customWidth="1"/>
    <col min="8708" max="8708" width="17.42578125" style="3" customWidth="1"/>
    <col min="8709" max="8709" width="9.5703125" style="3" customWidth="1"/>
    <col min="8710" max="8710" width="13.42578125" style="3" customWidth="1"/>
    <col min="8711" max="8711" width="8.7109375" style="3" customWidth="1"/>
    <col min="8712" max="8712" width="9.42578125" style="3" customWidth="1"/>
    <col min="8713" max="8713" width="12.85546875" style="3" customWidth="1"/>
    <col min="8714" max="8717" width="9" style="3" customWidth="1"/>
    <col min="8718" max="8719" width="25.7109375" style="3" customWidth="1"/>
    <col min="8720" max="8960" width="9.140625" style="3"/>
    <col min="8961" max="8961" width="5.7109375" style="3" customWidth="1"/>
    <col min="8962" max="8963" width="30.7109375" style="3" customWidth="1"/>
    <col min="8964" max="8964" width="17.42578125" style="3" customWidth="1"/>
    <col min="8965" max="8965" width="9.5703125" style="3" customWidth="1"/>
    <col min="8966" max="8966" width="13.42578125" style="3" customWidth="1"/>
    <col min="8967" max="8967" width="8.7109375" style="3" customWidth="1"/>
    <col min="8968" max="8968" width="9.42578125" style="3" customWidth="1"/>
    <col min="8969" max="8969" width="12.85546875" style="3" customWidth="1"/>
    <col min="8970" max="8973" width="9" style="3" customWidth="1"/>
    <col min="8974" max="8975" width="25.7109375" style="3" customWidth="1"/>
    <col min="8976" max="9216" width="9.140625" style="3"/>
    <col min="9217" max="9217" width="5.7109375" style="3" customWidth="1"/>
    <col min="9218" max="9219" width="30.7109375" style="3" customWidth="1"/>
    <col min="9220" max="9220" width="17.42578125" style="3" customWidth="1"/>
    <col min="9221" max="9221" width="9.5703125" style="3" customWidth="1"/>
    <col min="9222" max="9222" width="13.42578125" style="3" customWidth="1"/>
    <col min="9223" max="9223" width="8.7109375" style="3" customWidth="1"/>
    <col min="9224" max="9224" width="9.42578125" style="3" customWidth="1"/>
    <col min="9225" max="9225" width="12.85546875" style="3" customWidth="1"/>
    <col min="9226" max="9229" width="9" style="3" customWidth="1"/>
    <col min="9230" max="9231" width="25.7109375" style="3" customWidth="1"/>
    <col min="9232" max="9472" width="9.140625" style="3"/>
    <col min="9473" max="9473" width="5.7109375" style="3" customWidth="1"/>
    <col min="9474" max="9475" width="30.7109375" style="3" customWidth="1"/>
    <col min="9476" max="9476" width="17.42578125" style="3" customWidth="1"/>
    <col min="9477" max="9477" width="9.5703125" style="3" customWidth="1"/>
    <col min="9478" max="9478" width="13.42578125" style="3" customWidth="1"/>
    <col min="9479" max="9479" width="8.7109375" style="3" customWidth="1"/>
    <col min="9480" max="9480" width="9.42578125" style="3" customWidth="1"/>
    <col min="9481" max="9481" width="12.85546875" style="3" customWidth="1"/>
    <col min="9482" max="9485" width="9" style="3" customWidth="1"/>
    <col min="9486" max="9487" width="25.7109375" style="3" customWidth="1"/>
    <col min="9488" max="9728" width="9.140625" style="3"/>
    <col min="9729" max="9729" width="5.7109375" style="3" customWidth="1"/>
    <col min="9730" max="9731" width="30.7109375" style="3" customWidth="1"/>
    <col min="9732" max="9732" width="17.42578125" style="3" customWidth="1"/>
    <col min="9733" max="9733" width="9.5703125" style="3" customWidth="1"/>
    <col min="9734" max="9734" width="13.42578125" style="3" customWidth="1"/>
    <col min="9735" max="9735" width="8.7109375" style="3" customWidth="1"/>
    <col min="9736" max="9736" width="9.42578125" style="3" customWidth="1"/>
    <col min="9737" max="9737" width="12.85546875" style="3" customWidth="1"/>
    <col min="9738" max="9741" width="9" style="3" customWidth="1"/>
    <col min="9742" max="9743" width="25.7109375" style="3" customWidth="1"/>
    <col min="9744" max="9984" width="9.140625" style="3"/>
    <col min="9985" max="9985" width="5.7109375" style="3" customWidth="1"/>
    <col min="9986" max="9987" width="30.7109375" style="3" customWidth="1"/>
    <col min="9988" max="9988" width="17.42578125" style="3" customWidth="1"/>
    <col min="9989" max="9989" width="9.5703125" style="3" customWidth="1"/>
    <col min="9990" max="9990" width="13.42578125" style="3" customWidth="1"/>
    <col min="9991" max="9991" width="8.7109375" style="3" customWidth="1"/>
    <col min="9992" max="9992" width="9.42578125" style="3" customWidth="1"/>
    <col min="9993" max="9993" width="12.85546875" style="3" customWidth="1"/>
    <col min="9994" max="9997" width="9" style="3" customWidth="1"/>
    <col min="9998" max="9999" width="25.7109375" style="3" customWidth="1"/>
    <col min="10000" max="10240" width="9.140625" style="3"/>
    <col min="10241" max="10241" width="5.7109375" style="3" customWidth="1"/>
    <col min="10242" max="10243" width="30.7109375" style="3" customWidth="1"/>
    <col min="10244" max="10244" width="17.42578125" style="3" customWidth="1"/>
    <col min="10245" max="10245" width="9.5703125" style="3" customWidth="1"/>
    <col min="10246" max="10246" width="13.42578125" style="3" customWidth="1"/>
    <col min="10247" max="10247" width="8.7109375" style="3" customWidth="1"/>
    <col min="10248" max="10248" width="9.42578125" style="3" customWidth="1"/>
    <col min="10249" max="10249" width="12.85546875" style="3" customWidth="1"/>
    <col min="10250" max="10253" width="9" style="3" customWidth="1"/>
    <col min="10254" max="10255" width="25.7109375" style="3" customWidth="1"/>
    <col min="10256" max="10496" width="9.140625" style="3"/>
    <col min="10497" max="10497" width="5.7109375" style="3" customWidth="1"/>
    <col min="10498" max="10499" width="30.7109375" style="3" customWidth="1"/>
    <col min="10500" max="10500" width="17.42578125" style="3" customWidth="1"/>
    <col min="10501" max="10501" width="9.5703125" style="3" customWidth="1"/>
    <col min="10502" max="10502" width="13.42578125" style="3" customWidth="1"/>
    <col min="10503" max="10503" width="8.7109375" style="3" customWidth="1"/>
    <col min="10504" max="10504" width="9.42578125" style="3" customWidth="1"/>
    <col min="10505" max="10505" width="12.85546875" style="3" customWidth="1"/>
    <col min="10506" max="10509" width="9" style="3" customWidth="1"/>
    <col min="10510" max="10511" width="25.7109375" style="3" customWidth="1"/>
    <col min="10512" max="10752" width="9.140625" style="3"/>
    <col min="10753" max="10753" width="5.7109375" style="3" customWidth="1"/>
    <col min="10754" max="10755" width="30.7109375" style="3" customWidth="1"/>
    <col min="10756" max="10756" width="17.42578125" style="3" customWidth="1"/>
    <col min="10757" max="10757" width="9.5703125" style="3" customWidth="1"/>
    <col min="10758" max="10758" width="13.42578125" style="3" customWidth="1"/>
    <col min="10759" max="10759" width="8.7109375" style="3" customWidth="1"/>
    <col min="10760" max="10760" width="9.42578125" style="3" customWidth="1"/>
    <col min="10761" max="10761" width="12.85546875" style="3" customWidth="1"/>
    <col min="10762" max="10765" width="9" style="3" customWidth="1"/>
    <col min="10766" max="10767" width="25.7109375" style="3" customWidth="1"/>
    <col min="10768" max="11008" width="9.140625" style="3"/>
    <col min="11009" max="11009" width="5.7109375" style="3" customWidth="1"/>
    <col min="11010" max="11011" width="30.7109375" style="3" customWidth="1"/>
    <col min="11012" max="11012" width="17.42578125" style="3" customWidth="1"/>
    <col min="11013" max="11013" width="9.5703125" style="3" customWidth="1"/>
    <col min="11014" max="11014" width="13.42578125" style="3" customWidth="1"/>
    <col min="11015" max="11015" width="8.7109375" style="3" customWidth="1"/>
    <col min="11016" max="11016" width="9.42578125" style="3" customWidth="1"/>
    <col min="11017" max="11017" width="12.85546875" style="3" customWidth="1"/>
    <col min="11018" max="11021" width="9" style="3" customWidth="1"/>
    <col min="11022" max="11023" width="25.7109375" style="3" customWidth="1"/>
    <col min="11024" max="11264" width="9.140625" style="3"/>
    <col min="11265" max="11265" width="5.7109375" style="3" customWidth="1"/>
    <col min="11266" max="11267" width="30.7109375" style="3" customWidth="1"/>
    <col min="11268" max="11268" width="17.42578125" style="3" customWidth="1"/>
    <col min="11269" max="11269" width="9.5703125" style="3" customWidth="1"/>
    <col min="11270" max="11270" width="13.42578125" style="3" customWidth="1"/>
    <col min="11271" max="11271" width="8.7109375" style="3" customWidth="1"/>
    <col min="11272" max="11272" width="9.42578125" style="3" customWidth="1"/>
    <col min="11273" max="11273" width="12.85546875" style="3" customWidth="1"/>
    <col min="11274" max="11277" width="9" style="3" customWidth="1"/>
    <col min="11278" max="11279" width="25.7109375" style="3" customWidth="1"/>
    <col min="11280" max="11520" width="9.140625" style="3"/>
    <col min="11521" max="11521" width="5.7109375" style="3" customWidth="1"/>
    <col min="11522" max="11523" width="30.7109375" style="3" customWidth="1"/>
    <col min="11524" max="11524" width="17.42578125" style="3" customWidth="1"/>
    <col min="11525" max="11525" width="9.5703125" style="3" customWidth="1"/>
    <col min="11526" max="11526" width="13.42578125" style="3" customWidth="1"/>
    <col min="11527" max="11527" width="8.7109375" style="3" customWidth="1"/>
    <col min="11528" max="11528" width="9.42578125" style="3" customWidth="1"/>
    <col min="11529" max="11529" width="12.85546875" style="3" customWidth="1"/>
    <col min="11530" max="11533" width="9" style="3" customWidth="1"/>
    <col min="11534" max="11535" width="25.7109375" style="3" customWidth="1"/>
    <col min="11536" max="11776" width="9.140625" style="3"/>
    <col min="11777" max="11777" width="5.7109375" style="3" customWidth="1"/>
    <col min="11778" max="11779" width="30.7109375" style="3" customWidth="1"/>
    <col min="11780" max="11780" width="17.42578125" style="3" customWidth="1"/>
    <col min="11781" max="11781" width="9.5703125" style="3" customWidth="1"/>
    <col min="11782" max="11782" width="13.42578125" style="3" customWidth="1"/>
    <col min="11783" max="11783" width="8.7109375" style="3" customWidth="1"/>
    <col min="11784" max="11784" width="9.42578125" style="3" customWidth="1"/>
    <col min="11785" max="11785" width="12.85546875" style="3" customWidth="1"/>
    <col min="11786" max="11789" width="9" style="3" customWidth="1"/>
    <col min="11790" max="11791" width="25.7109375" style="3" customWidth="1"/>
    <col min="11792" max="12032" width="9.140625" style="3"/>
    <col min="12033" max="12033" width="5.7109375" style="3" customWidth="1"/>
    <col min="12034" max="12035" width="30.7109375" style="3" customWidth="1"/>
    <col min="12036" max="12036" width="17.42578125" style="3" customWidth="1"/>
    <col min="12037" max="12037" width="9.5703125" style="3" customWidth="1"/>
    <col min="12038" max="12038" width="13.42578125" style="3" customWidth="1"/>
    <col min="12039" max="12039" width="8.7109375" style="3" customWidth="1"/>
    <col min="12040" max="12040" width="9.42578125" style="3" customWidth="1"/>
    <col min="12041" max="12041" width="12.85546875" style="3" customWidth="1"/>
    <col min="12042" max="12045" width="9" style="3" customWidth="1"/>
    <col min="12046" max="12047" width="25.7109375" style="3" customWidth="1"/>
    <col min="12048" max="12288" width="9.140625" style="3"/>
    <col min="12289" max="12289" width="5.7109375" style="3" customWidth="1"/>
    <col min="12290" max="12291" width="30.7109375" style="3" customWidth="1"/>
    <col min="12292" max="12292" width="17.42578125" style="3" customWidth="1"/>
    <col min="12293" max="12293" width="9.5703125" style="3" customWidth="1"/>
    <col min="12294" max="12294" width="13.42578125" style="3" customWidth="1"/>
    <col min="12295" max="12295" width="8.7109375" style="3" customWidth="1"/>
    <col min="12296" max="12296" width="9.42578125" style="3" customWidth="1"/>
    <col min="12297" max="12297" width="12.85546875" style="3" customWidth="1"/>
    <col min="12298" max="12301" width="9" style="3" customWidth="1"/>
    <col min="12302" max="12303" width="25.7109375" style="3" customWidth="1"/>
    <col min="12304" max="12544" width="9.140625" style="3"/>
    <col min="12545" max="12545" width="5.7109375" style="3" customWidth="1"/>
    <col min="12546" max="12547" width="30.7109375" style="3" customWidth="1"/>
    <col min="12548" max="12548" width="17.42578125" style="3" customWidth="1"/>
    <col min="12549" max="12549" width="9.5703125" style="3" customWidth="1"/>
    <col min="12550" max="12550" width="13.42578125" style="3" customWidth="1"/>
    <col min="12551" max="12551" width="8.7109375" style="3" customWidth="1"/>
    <col min="12552" max="12552" width="9.42578125" style="3" customWidth="1"/>
    <col min="12553" max="12553" width="12.85546875" style="3" customWidth="1"/>
    <col min="12554" max="12557" width="9" style="3" customWidth="1"/>
    <col min="12558" max="12559" width="25.7109375" style="3" customWidth="1"/>
    <col min="12560" max="12800" width="9.140625" style="3"/>
    <col min="12801" max="12801" width="5.7109375" style="3" customWidth="1"/>
    <col min="12802" max="12803" width="30.7109375" style="3" customWidth="1"/>
    <col min="12804" max="12804" width="17.42578125" style="3" customWidth="1"/>
    <col min="12805" max="12805" width="9.5703125" style="3" customWidth="1"/>
    <col min="12806" max="12806" width="13.42578125" style="3" customWidth="1"/>
    <col min="12807" max="12807" width="8.7109375" style="3" customWidth="1"/>
    <col min="12808" max="12808" width="9.42578125" style="3" customWidth="1"/>
    <col min="12809" max="12809" width="12.85546875" style="3" customWidth="1"/>
    <col min="12810" max="12813" width="9" style="3" customWidth="1"/>
    <col min="12814" max="12815" width="25.7109375" style="3" customWidth="1"/>
    <col min="12816" max="13056" width="9.140625" style="3"/>
    <col min="13057" max="13057" width="5.7109375" style="3" customWidth="1"/>
    <col min="13058" max="13059" width="30.7109375" style="3" customWidth="1"/>
    <col min="13060" max="13060" width="17.42578125" style="3" customWidth="1"/>
    <col min="13061" max="13061" width="9.5703125" style="3" customWidth="1"/>
    <col min="13062" max="13062" width="13.42578125" style="3" customWidth="1"/>
    <col min="13063" max="13063" width="8.7109375" style="3" customWidth="1"/>
    <col min="13064" max="13064" width="9.42578125" style="3" customWidth="1"/>
    <col min="13065" max="13065" width="12.85546875" style="3" customWidth="1"/>
    <col min="13066" max="13069" width="9" style="3" customWidth="1"/>
    <col min="13070" max="13071" width="25.7109375" style="3" customWidth="1"/>
    <col min="13072" max="13312" width="9.140625" style="3"/>
    <col min="13313" max="13313" width="5.7109375" style="3" customWidth="1"/>
    <col min="13314" max="13315" width="30.7109375" style="3" customWidth="1"/>
    <col min="13316" max="13316" width="17.42578125" style="3" customWidth="1"/>
    <col min="13317" max="13317" width="9.5703125" style="3" customWidth="1"/>
    <col min="13318" max="13318" width="13.42578125" style="3" customWidth="1"/>
    <col min="13319" max="13319" width="8.7109375" style="3" customWidth="1"/>
    <col min="13320" max="13320" width="9.42578125" style="3" customWidth="1"/>
    <col min="13321" max="13321" width="12.85546875" style="3" customWidth="1"/>
    <col min="13322" max="13325" width="9" style="3" customWidth="1"/>
    <col min="13326" max="13327" width="25.7109375" style="3" customWidth="1"/>
    <col min="13328" max="13568" width="9.140625" style="3"/>
    <col min="13569" max="13569" width="5.7109375" style="3" customWidth="1"/>
    <col min="13570" max="13571" width="30.7109375" style="3" customWidth="1"/>
    <col min="13572" max="13572" width="17.42578125" style="3" customWidth="1"/>
    <col min="13573" max="13573" width="9.5703125" style="3" customWidth="1"/>
    <col min="13574" max="13574" width="13.42578125" style="3" customWidth="1"/>
    <col min="13575" max="13575" width="8.7109375" style="3" customWidth="1"/>
    <col min="13576" max="13576" width="9.42578125" style="3" customWidth="1"/>
    <col min="13577" max="13577" width="12.85546875" style="3" customWidth="1"/>
    <col min="13578" max="13581" width="9" style="3" customWidth="1"/>
    <col min="13582" max="13583" width="25.7109375" style="3" customWidth="1"/>
    <col min="13584" max="13824" width="9.140625" style="3"/>
    <col min="13825" max="13825" width="5.7109375" style="3" customWidth="1"/>
    <col min="13826" max="13827" width="30.7109375" style="3" customWidth="1"/>
    <col min="13828" max="13828" width="17.42578125" style="3" customWidth="1"/>
    <col min="13829" max="13829" width="9.5703125" style="3" customWidth="1"/>
    <col min="13830" max="13830" width="13.42578125" style="3" customWidth="1"/>
    <col min="13831" max="13831" width="8.7109375" style="3" customWidth="1"/>
    <col min="13832" max="13832" width="9.42578125" style="3" customWidth="1"/>
    <col min="13833" max="13833" width="12.85546875" style="3" customWidth="1"/>
    <col min="13834" max="13837" width="9" style="3" customWidth="1"/>
    <col min="13838" max="13839" width="25.7109375" style="3" customWidth="1"/>
    <col min="13840" max="14080" width="9.140625" style="3"/>
    <col min="14081" max="14081" width="5.7109375" style="3" customWidth="1"/>
    <col min="14082" max="14083" width="30.7109375" style="3" customWidth="1"/>
    <col min="14084" max="14084" width="17.42578125" style="3" customWidth="1"/>
    <col min="14085" max="14085" width="9.5703125" style="3" customWidth="1"/>
    <col min="14086" max="14086" width="13.42578125" style="3" customWidth="1"/>
    <col min="14087" max="14087" width="8.7109375" style="3" customWidth="1"/>
    <col min="14088" max="14088" width="9.42578125" style="3" customWidth="1"/>
    <col min="14089" max="14089" width="12.85546875" style="3" customWidth="1"/>
    <col min="14090" max="14093" width="9" style="3" customWidth="1"/>
    <col min="14094" max="14095" width="25.7109375" style="3" customWidth="1"/>
    <col min="14096" max="14336" width="9.140625" style="3"/>
    <col min="14337" max="14337" width="5.7109375" style="3" customWidth="1"/>
    <col min="14338" max="14339" width="30.7109375" style="3" customWidth="1"/>
    <col min="14340" max="14340" width="17.42578125" style="3" customWidth="1"/>
    <col min="14341" max="14341" width="9.5703125" style="3" customWidth="1"/>
    <col min="14342" max="14342" width="13.42578125" style="3" customWidth="1"/>
    <col min="14343" max="14343" width="8.7109375" style="3" customWidth="1"/>
    <col min="14344" max="14344" width="9.42578125" style="3" customWidth="1"/>
    <col min="14345" max="14345" width="12.85546875" style="3" customWidth="1"/>
    <col min="14346" max="14349" width="9" style="3" customWidth="1"/>
    <col min="14350" max="14351" width="25.7109375" style="3" customWidth="1"/>
    <col min="14352" max="14592" width="9.140625" style="3"/>
    <col min="14593" max="14593" width="5.7109375" style="3" customWidth="1"/>
    <col min="14594" max="14595" width="30.7109375" style="3" customWidth="1"/>
    <col min="14596" max="14596" width="17.42578125" style="3" customWidth="1"/>
    <col min="14597" max="14597" width="9.5703125" style="3" customWidth="1"/>
    <col min="14598" max="14598" width="13.42578125" style="3" customWidth="1"/>
    <col min="14599" max="14599" width="8.7109375" style="3" customWidth="1"/>
    <col min="14600" max="14600" width="9.42578125" style="3" customWidth="1"/>
    <col min="14601" max="14601" width="12.85546875" style="3" customWidth="1"/>
    <col min="14602" max="14605" width="9" style="3" customWidth="1"/>
    <col min="14606" max="14607" width="25.7109375" style="3" customWidth="1"/>
    <col min="14608" max="14848" width="9.140625" style="3"/>
    <col min="14849" max="14849" width="5.7109375" style="3" customWidth="1"/>
    <col min="14850" max="14851" width="30.7109375" style="3" customWidth="1"/>
    <col min="14852" max="14852" width="17.42578125" style="3" customWidth="1"/>
    <col min="14853" max="14853" width="9.5703125" style="3" customWidth="1"/>
    <col min="14854" max="14854" width="13.42578125" style="3" customWidth="1"/>
    <col min="14855" max="14855" width="8.7109375" style="3" customWidth="1"/>
    <col min="14856" max="14856" width="9.42578125" style="3" customWidth="1"/>
    <col min="14857" max="14857" width="12.85546875" style="3" customWidth="1"/>
    <col min="14858" max="14861" width="9" style="3" customWidth="1"/>
    <col min="14862" max="14863" width="25.7109375" style="3" customWidth="1"/>
    <col min="14864" max="15104" width="9.140625" style="3"/>
    <col min="15105" max="15105" width="5.7109375" style="3" customWidth="1"/>
    <col min="15106" max="15107" width="30.7109375" style="3" customWidth="1"/>
    <col min="15108" max="15108" width="17.42578125" style="3" customWidth="1"/>
    <col min="15109" max="15109" width="9.5703125" style="3" customWidth="1"/>
    <col min="15110" max="15110" width="13.42578125" style="3" customWidth="1"/>
    <col min="15111" max="15111" width="8.7109375" style="3" customWidth="1"/>
    <col min="15112" max="15112" width="9.42578125" style="3" customWidth="1"/>
    <col min="15113" max="15113" width="12.85546875" style="3" customWidth="1"/>
    <col min="15114" max="15117" width="9" style="3" customWidth="1"/>
    <col min="15118" max="15119" width="25.7109375" style="3" customWidth="1"/>
    <col min="15120" max="15360" width="9.140625" style="3"/>
    <col min="15361" max="15361" width="5.7109375" style="3" customWidth="1"/>
    <col min="15362" max="15363" width="30.7109375" style="3" customWidth="1"/>
    <col min="15364" max="15364" width="17.42578125" style="3" customWidth="1"/>
    <col min="15365" max="15365" width="9.5703125" style="3" customWidth="1"/>
    <col min="15366" max="15366" width="13.42578125" style="3" customWidth="1"/>
    <col min="15367" max="15367" width="8.7109375" style="3" customWidth="1"/>
    <col min="15368" max="15368" width="9.42578125" style="3" customWidth="1"/>
    <col min="15369" max="15369" width="12.85546875" style="3" customWidth="1"/>
    <col min="15370" max="15373" width="9" style="3" customWidth="1"/>
    <col min="15374" max="15375" width="25.7109375" style="3" customWidth="1"/>
    <col min="15376" max="15616" width="9.140625" style="3"/>
    <col min="15617" max="15617" width="5.7109375" style="3" customWidth="1"/>
    <col min="15618" max="15619" width="30.7109375" style="3" customWidth="1"/>
    <col min="15620" max="15620" width="17.42578125" style="3" customWidth="1"/>
    <col min="15621" max="15621" width="9.5703125" style="3" customWidth="1"/>
    <col min="15622" max="15622" width="13.42578125" style="3" customWidth="1"/>
    <col min="15623" max="15623" width="8.7109375" style="3" customWidth="1"/>
    <col min="15624" max="15624" width="9.42578125" style="3" customWidth="1"/>
    <col min="15625" max="15625" width="12.85546875" style="3" customWidth="1"/>
    <col min="15626" max="15629" width="9" style="3" customWidth="1"/>
    <col min="15630" max="15631" width="25.7109375" style="3" customWidth="1"/>
    <col min="15632" max="15872" width="9.140625" style="3"/>
    <col min="15873" max="15873" width="5.7109375" style="3" customWidth="1"/>
    <col min="15874" max="15875" width="30.7109375" style="3" customWidth="1"/>
    <col min="15876" max="15876" width="17.42578125" style="3" customWidth="1"/>
    <col min="15877" max="15877" width="9.5703125" style="3" customWidth="1"/>
    <col min="15878" max="15878" width="13.42578125" style="3" customWidth="1"/>
    <col min="15879" max="15879" width="8.7109375" style="3" customWidth="1"/>
    <col min="15880" max="15880" width="9.42578125" style="3" customWidth="1"/>
    <col min="15881" max="15881" width="12.85546875" style="3" customWidth="1"/>
    <col min="15882" max="15885" width="9" style="3" customWidth="1"/>
    <col min="15886" max="15887" width="25.7109375" style="3" customWidth="1"/>
    <col min="15888" max="16128" width="9.140625" style="3"/>
    <col min="16129" max="16129" width="5.7109375" style="3" customWidth="1"/>
    <col min="16130" max="16131" width="30.7109375" style="3" customWidth="1"/>
    <col min="16132" max="16132" width="17.42578125" style="3" customWidth="1"/>
    <col min="16133" max="16133" width="9.5703125" style="3" customWidth="1"/>
    <col min="16134" max="16134" width="13.42578125" style="3" customWidth="1"/>
    <col min="16135" max="16135" width="8.7109375" style="3" customWidth="1"/>
    <col min="16136" max="16136" width="9.42578125" style="3" customWidth="1"/>
    <col min="16137" max="16137" width="12.85546875" style="3" customWidth="1"/>
    <col min="16138" max="16141" width="9" style="3" customWidth="1"/>
    <col min="16142" max="16143" width="25.7109375" style="3" customWidth="1"/>
    <col min="16144" max="16384" width="9.140625" style="3"/>
  </cols>
  <sheetData>
    <row r="1" spans="1:16" x14ac:dyDescent="0.2">
      <c r="A1" s="1"/>
    </row>
    <row r="3" spans="1:16" x14ac:dyDescent="0.2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 x14ac:dyDescent="0.2">
      <c r="A4" s="4"/>
      <c r="B4" s="4"/>
      <c r="C4" s="5"/>
      <c r="D4" s="6"/>
      <c r="E4" s="6"/>
      <c r="F4" s="6"/>
      <c r="G4" s="5" t="str">
        <f>'[1]1'!$E$5</f>
        <v>KABUPATEN</v>
      </c>
      <c r="H4" s="6" t="str">
        <f>'[1]1'!$F$5</f>
        <v>BIREUEN</v>
      </c>
      <c r="I4" s="6"/>
      <c r="J4" s="6"/>
      <c r="K4" s="6"/>
      <c r="L4" s="6"/>
      <c r="M4" s="6"/>
      <c r="N4" s="7"/>
      <c r="O4" s="7"/>
    </row>
    <row r="5" spans="1:16" x14ac:dyDescent="0.2">
      <c r="A5" s="4"/>
      <c r="B5" s="4"/>
      <c r="C5" s="5"/>
      <c r="D5" s="6"/>
      <c r="E5" s="6"/>
      <c r="F5" s="6"/>
      <c r="G5" s="5" t="str">
        <f>'[1]1'!$E$6</f>
        <v>TAHUN</v>
      </c>
      <c r="H5" s="6">
        <f>'[1]1'!$F$6</f>
        <v>2025</v>
      </c>
      <c r="I5" s="6"/>
      <c r="J5" s="6"/>
      <c r="K5" s="6"/>
      <c r="L5" s="6"/>
      <c r="M5" s="6"/>
      <c r="N5" s="7"/>
      <c r="O5" s="7"/>
    </row>
    <row r="6" spans="1:16" ht="15.7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6" x14ac:dyDescent="0.2">
      <c r="A7" s="31" t="s">
        <v>1</v>
      </c>
      <c r="B7" s="31" t="s">
        <v>2</v>
      </c>
      <c r="C7" s="31" t="s">
        <v>3</v>
      </c>
      <c r="D7" s="33" t="s">
        <v>4</v>
      </c>
      <c r="E7" s="36" t="s">
        <v>5</v>
      </c>
      <c r="F7" s="37"/>
      <c r="G7" s="37"/>
      <c r="H7" s="37"/>
      <c r="I7" s="37"/>
      <c r="J7" s="37"/>
      <c r="K7" s="37"/>
      <c r="L7" s="37"/>
      <c r="M7" s="37"/>
      <c r="N7" s="37"/>
      <c r="O7" s="38"/>
      <c r="P7" s="9"/>
    </row>
    <row r="8" spans="1:16" x14ac:dyDescent="0.2">
      <c r="A8" s="31"/>
      <c r="B8" s="31"/>
      <c r="C8" s="31"/>
      <c r="D8" s="34"/>
      <c r="E8" s="39"/>
      <c r="F8" s="40"/>
      <c r="G8" s="40"/>
      <c r="H8" s="40"/>
      <c r="I8" s="40"/>
      <c r="J8" s="40"/>
      <c r="K8" s="40"/>
      <c r="L8" s="40"/>
      <c r="M8" s="40"/>
      <c r="N8" s="40"/>
      <c r="O8" s="41"/>
      <c r="P8" s="9"/>
    </row>
    <row r="9" spans="1:16" ht="33.75" customHeight="1" x14ac:dyDescent="0.2">
      <c r="A9" s="31"/>
      <c r="B9" s="31"/>
      <c r="C9" s="31"/>
      <c r="D9" s="34"/>
      <c r="E9" s="42" t="s">
        <v>6</v>
      </c>
      <c r="F9" s="43"/>
      <c r="G9" s="44"/>
      <c r="H9" s="42" t="s">
        <v>7</v>
      </c>
      <c r="I9" s="43"/>
      <c r="J9" s="44"/>
      <c r="K9" s="42" t="s">
        <v>8</v>
      </c>
      <c r="L9" s="43"/>
      <c r="M9" s="44"/>
      <c r="N9" s="43" t="s">
        <v>9</v>
      </c>
      <c r="O9" s="44"/>
      <c r="P9" s="9"/>
    </row>
    <row r="10" spans="1:16" ht="30" x14ac:dyDescent="0.2">
      <c r="A10" s="32"/>
      <c r="B10" s="32"/>
      <c r="C10" s="32"/>
      <c r="D10" s="35"/>
      <c r="E10" s="10" t="s">
        <v>10</v>
      </c>
      <c r="F10" s="10" t="s">
        <v>11</v>
      </c>
      <c r="G10" s="11" t="s">
        <v>12</v>
      </c>
      <c r="H10" s="12" t="s">
        <v>10</v>
      </c>
      <c r="I10" s="12" t="s">
        <v>11</v>
      </c>
      <c r="J10" s="12" t="s">
        <v>13</v>
      </c>
      <c r="K10" s="12" t="s">
        <v>10</v>
      </c>
      <c r="L10" s="12" t="s">
        <v>11</v>
      </c>
      <c r="M10" s="13" t="s">
        <v>12</v>
      </c>
      <c r="N10" s="12" t="s">
        <v>14</v>
      </c>
      <c r="O10" s="12" t="s">
        <v>15</v>
      </c>
      <c r="P10" s="9"/>
    </row>
    <row r="11" spans="1:16" s="16" customFormat="1" ht="11.25" x14ac:dyDescent="0.1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5"/>
    </row>
    <row r="12" spans="1:16" x14ac:dyDescent="0.2">
      <c r="A12" s="17">
        <v>1</v>
      </c>
      <c r="B12" s="18" t="str">
        <f>'[1]9'!B9</f>
        <v>SAMALANGA</v>
      </c>
      <c r="C12" s="18" t="str">
        <f>'[1]9'!C9</f>
        <v>SAMALANGA</v>
      </c>
      <c r="D12" s="19">
        <v>83</v>
      </c>
      <c r="E12" s="19">
        <v>0</v>
      </c>
      <c r="F12" s="19">
        <v>70</v>
      </c>
      <c r="G12" s="19">
        <v>10</v>
      </c>
      <c r="H12" s="19">
        <v>0</v>
      </c>
      <c r="I12" s="19">
        <v>3</v>
      </c>
      <c r="J12" s="19">
        <v>0</v>
      </c>
      <c r="K12" s="19">
        <f>E12+H12</f>
        <v>0</v>
      </c>
      <c r="L12" s="19">
        <f>F12+I12</f>
        <v>73</v>
      </c>
      <c r="M12" s="19">
        <f>G12+J12</f>
        <v>10</v>
      </c>
      <c r="N12" s="20">
        <f>K12+L12+M12</f>
        <v>83</v>
      </c>
      <c r="O12" s="21">
        <f t="shared" ref="O12:O31" si="0">N12/D12*100</f>
        <v>100</v>
      </c>
      <c r="P12" s="9"/>
    </row>
    <row r="13" spans="1:16" x14ac:dyDescent="0.2">
      <c r="A13" s="22">
        <v>2</v>
      </c>
      <c r="B13" s="18" t="str">
        <f>'[1]9'!B10</f>
        <v>SIMPANG MAMPLAM</v>
      </c>
      <c r="C13" s="18" t="str">
        <f>'[1]9'!C10</f>
        <v>SIMPANG MAMPLAM</v>
      </c>
      <c r="D13" s="19">
        <v>94</v>
      </c>
      <c r="E13" s="19">
        <v>0</v>
      </c>
      <c r="F13" s="19">
        <v>94</v>
      </c>
      <c r="G13" s="19">
        <v>0</v>
      </c>
      <c r="H13" s="19">
        <v>0</v>
      </c>
      <c r="I13" s="19">
        <v>0</v>
      </c>
      <c r="J13" s="19">
        <v>0</v>
      </c>
      <c r="K13" s="19">
        <f t="shared" ref="K13:M31" si="1">E13+H13</f>
        <v>0</v>
      </c>
      <c r="L13" s="19">
        <f t="shared" si="1"/>
        <v>94</v>
      </c>
      <c r="M13" s="19">
        <f t="shared" si="1"/>
        <v>0</v>
      </c>
      <c r="N13" s="20">
        <f t="shared" ref="N13:N31" si="2">K13+L13+M13</f>
        <v>94</v>
      </c>
      <c r="O13" s="21">
        <f t="shared" si="0"/>
        <v>100</v>
      </c>
      <c r="P13" s="9"/>
    </row>
    <row r="14" spans="1:16" x14ac:dyDescent="0.2">
      <c r="A14" s="22">
        <v>3</v>
      </c>
      <c r="B14" s="18" t="str">
        <f>'[1]9'!B11</f>
        <v>PANDRAH</v>
      </c>
      <c r="C14" s="18" t="str">
        <f>'[1]9'!C11</f>
        <v>PANDRAH</v>
      </c>
      <c r="D14" s="19">
        <v>42</v>
      </c>
      <c r="E14" s="19">
        <v>0</v>
      </c>
      <c r="F14" s="19">
        <v>35</v>
      </c>
      <c r="G14" s="19">
        <v>0</v>
      </c>
      <c r="H14" s="19">
        <v>0</v>
      </c>
      <c r="I14" s="19">
        <v>7</v>
      </c>
      <c r="J14" s="19">
        <v>0</v>
      </c>
      <c r="K14" s="19">
        <f t="shared" si="1"/>
        <v>0</v>
      </c>
      <c r="L14" s="19">
        <f t="shared" si="1"/>
        <v>42</v>
      </c>
      <c r="M14" s="19">
        <f t="shared" si="1"/>
        <v>0</v>
      </c>
      <c r="N14" s="20">
        <f t="shared" si="2"/>
        <v>42</v>
      </c>
      <c r="O14" s="21">
        <f t="shared" si="0"/>
        <v>100</v>
      </c>
      <c r="P14" s="9"/>
    </row>
    <row r="15" spans="1:16" x14ac:dyDescent="0.2">
      <c r="A15" s="22">
        <v>4</v>
      </c>
      <c r="B15" s="18" t="str">
        <f>'[1]9'!B12</f>
        <v>JEUNIEB</v>
      </c>
      <c r="C15" s="18" t="str">
        <f>'[1]9'!C12</f>
        <v>JEUNIEB</v>
      </c>
      <c r="D15" s="19">
        <v>101</v>
      </c>
      <c r="E15" s="19">
        <v>0</v>
      </c>
      <c r="F15" s="19">
        <v>38</v>
      </c>
      <c r="G15" s="19">
        <v>1</v>
      </c>
      <c r="H15" s="19">
        <v>0</v>
      </c>
      <c r="I15" s="19">
        <v>56</v>
      </c>
      <c r="J15" s="19">
        <v>6</v>
      </c>
      <c r="K15" s="19">
        <f t="shared" si="1"/>
        <v>0</v>
      </c>
      <c r="L15" s="19">
        <f t="shared" si="1"/>
        <v>94</v>
      </c>
      <c r="M15" s="19">
        <f t="shared" si="1"/>
        <v>7</v>
      </c>
      <c r="N15" s="20">
        <f t="shared" si="2"/>
        <v>101</v>
      </c>
      <c r="O15" s="21">
        <f t="shared" si="0"/>
        <v>100</v>
      </c>
      <c r="P15" s="9"/>
    </row>
    <row r="16" spans="1:16" x14ac:dyDescent="0.2">
      <c r="A16" s="22">
        <v>5</v>
      </c>
      <c r="B16" s="18" t="str">
        <f>'[1]9'!B13</f>
        <v>PEULIMBANG</v>
      </c>
      <c r="C16" s="18" t="str">
        <f>'[1]9'!C13</f>
        <v>PEULIMBANG</v>
      </c>
      <c r="D16" s="19">
        <v>46</v>
      </c>
      <c r="E16" s="19">
        <v>0</v>
      </c>
      <c r="F16" s="19">
        <v>46</v>
      </c>
      <c r="G16" s="19">
        <v>0</v>
      </c>
      <c r="H16" s="19">
        <v>0</v>
      </c>
      <c r="I16" s="19">
        <v>0</v>
      </c>
      <c r="J16" s="19">
        <v>0</v>
      </c>
      <c r="K16" s="19">
        <f t="shared" si="1"/>
        <v>0</v>
      </c>
      <c r="L16" s="19">
        <f t="shared" si="1"/>
        <v>46</v>
      </c>
      <c r="M16" s="19">
        <f t="shared" si="1"/>
        <v>0</v>
      </c>
      <c r="N16" s="20">
        <f t="shared" si="2"/>
        <v>46</v>
      </c>
      <c r="O16" s="21">
        <f t="shared" si="0"/>
        <v>100</v>
      </c>
      <c r="P16" s="9"/>
    </row>
    <row r="17" spans="1:16" x14ac:dyDescent="0.2">
      <c r="A17" s="22">
        <v>6</v>
      </c>
      <c r="B17" s="18" t="str">
        <f>'[1]9'!B14</f>
        <v>PEUDADA</v>
      </c>
      <c r="C17" s="18" t="str">
        <f>'[1]9'!C14</f>
        <v>PEUDADA</v>
      </c>
      <c r="D17" s="19">
        <v>101</v>
      </c>
      <c r="E17" s="19">
        <v>0</v>
      </c>
      <c r="F17" s="19">
        <v>81</v>
      </c>
      <c r="G17" s="19">
        <v>14</v>
      </c>
      <c r="H17" s="19">
        <v>0</v>
      </c>
      <c r="I17" s="19">
        <v>5</v>
      </c>
      <c r="J17" s="19">
        <v>1</v>
      </c>
      <c r="K17" s="19">
        <f t="shared" si="1"/>
        <v>0</v>
      </c>
      <c r="L17" s="19">
        <f t="shared" si="1"/>
        <v>86</v>
      </c>
      <c r="M17" s="19">
        <f t="shared" si="1"/>
        <v>15</v>
      </c>
      <c r="N17" s="20">
        <f t="shared" si="2"/>
        <v>101</v>
      </c>
      <c r="O17" s="21">
        <f t="shared" si="0"/>
        <v>100</v>
      </c>
      <c r="P17" s="9"/>
    </row>
    <row r="18" spans="1:16" x14ac:dyDescent="0.2">
      <c r="A18" s="22">
        <v>7</v>
      </c>
      <c r="B18" s="18" t="str">
        <f>'[1]9'!B15</f>
        <v>JEUMPA</v>
      </c>
      <c r="C18" s="18" t="str">
        <f>'[1]9'!C15</f>
        <v>JEUMPA</v>
      </c>
      <c r="D18" s="19">
        <v>201</v>
      </c>
      <c r="E18" s="19">
        <v>0</v>
      </c>
      <c r="F18" s="19">
        <v>181</v>
      </c>
      <c r="G18" s="19">
        <v>9</v>
      </c>
      <c r="H18" s="19">
        <v>0</v>
      </c>
      <c r="I18" s="19">
        <v>10</v>
      </c>
      <c r="J18" s="19">
        <v>1</v>
      </c>
      <c r="K18" s="19">
        <f t="shared" si="1"/>
        <v>0</v>
      </c>
      <c r="L18" s="19">
        <f t="shared" si="1"/>
        <v>191</v>
      </c>
      <c r="M18" s="19">
        <f t="shared" si="1"/>
        <v>10</v>
      </c>
      <c r="N18" s="20">
        <f t="shared" si="2"/>
        <v>201</v>
      </c>
      <c r="O18" s="21">
        <f t="shared" si="0"/>
        <v>100</v>
      </c>
      <c r="P18" s="9"/>
    </row>
    <row r="19" spans="1:16" x14ac:dyDescent="0.2">
      <c r="A19" s="22">
        <v>8</v>
      </c>
      <c r="B19" s="18" t="str">
        <f>'[1]9'!B16</f>
        <v>KOTA JUANG</v>
      </c>
      <c r="C19" s="18" t="str">
        <f>'[1]9'!C16</f>
        <v>KOTA JUANG</v>
      </c>
      <c r="D19" s="19">
        <v>180</v>
      </c>
      <c r="E19" s="19">
        <v>0</v>
      </c>
      <c r="F19" s="19">
        <v>170</v>
      </c>
      <c r="G19" s="19">
        <v>0</v>
      </c>
      <c r="H19" s="19">
        <v>0</v>
      </c>
      <c r="I19" s="19">
        <v>0</v>
      </c>
      <c r="J19" s="19">
        <v>1</v>
      </c>
      <c r="K19" s="19">
        <f t="shared" si="1"/>
        <v>0</v>
      </c>
      <c r="L19" s="19">
        <f t="shared" si="1"/>
        <v>170</v>
      </c>
      <c r="M19" s="19">
        <f t="shared" si="1"/>
        <v>1</v>
      </c>
      <c r="N19" s="20">
        <f t="shared" si="2"/>
        <v>171</v>
      </c>
      <c r="O19" s="21">
        <f t="shared" si="0"/>
        <v>95</v>
      </c>
      <c r="P19" s="9"/>
    </row>
    <row r="20" spans="1:16" x14ac:dyDescent="0.2">
      <c r="A20" s="22">
        <v>9</v>
      </c>
      <c r="B20" s="18" t="str">
        <f>'[1]9'!B17</f>
        <v>KUALA</v>
      </c>
      <c r="C20" s="18" t="str">
        <f>'[1]9'!C17</f>
        <v>KUALA</v>
      </c>
      <c r="D20" s="19">
        <v>101</v>
      </c>
      <c r="E20" s="19">
        <v>1</v>
      </c>
      <c r="F20" s="19">
        <v>99</v>
      </c>
      <c r="G20" s="19">
        <v>1</v>
      </c>
      <c r="H20" s="19">
        <v>0</v>
      </c>
      <c r="I20" s="19">
        <v>0</v>
      </c>
      <c r="J20" s="19">
        <v>0</v>
      </c>
      <c r="K20" s="19">
        <f t="shared" si="1"/>
        <v>1</v>
      </c>
      <c r="L20" s="19">
        <f t="shared" si="1"/>
        <v>99</v>
      </c>
      <c r="M20" s="19">
        <f t="shared" si="1"/>
        <v>1</v>
      </c>
      <c r="N20" s="20">
        <f t="shared" si="2"/>
        <v>101</v>
      </c>
      <c r="O20" s="21">
        <f t="shared" si="0"/>
        <v>100</v>
      </c>
      <c r="P20" s="9"/>
    </row>
    <row r="21" spans="1:16" x14ac:dyDescent="0.2">
      <c r="A21" s="22">
        <v>10</v>
      </c>
      <c r="B21" s="18" t="str">
        <f>'[1]9'!B18</f>
        <v>JULI</v>
      </c>
      <c r="C21" s="18" t="str">
        <f>'[1]9'!C18</f>
        <v>JULI</v>
      </c>
      <c r="D21" s="19">
        <v>49</v>
      </c>
      <c r="E21" s="19">
        <v>0</v>
      </c>
      <c r="F21" s="19">
        <v>47</v>
      </c>
      <c r="G21" s="19">
        <v>0</v>
      </c>
      <c r="H21" s="19">
        <v>0</v>
      </c>
      <c r="I21" s="19">
        <v>2</v>
      </c>
      <c r="J21" s="19">
        <v>0</v>
      </c>
      <c r="K21" s="19">
        <f t="shared" si="1"/>
        <v>0</v>
      </c>
      <c r="L21" s="19">
        <f t="shared" si="1"/>
        <v>49</v>
      </c>
      <c r="M21" s="19">
        <f t="shared" si="1"/>
        <v>0</v>
      </c>
      <c r="N21" s="20">
        <f t="shared" si="2"/>
        <v>49</v>
      </c>
      <c r="O21" s="21">
        <f t="shared" si="0"/>
        <v>100</v>
      </c>
      <c r="P21" s="9"/>
    </row>
    <row r="22" spans="1:16" x14ac:dyDescent="0.2">
      <c r="A22" s="22">
        <v>11</v>
      </c>
      <c r="B22" s="18">
        <f>'[1]9'!B19</f>
        <v>0</v>
      </c>
      <c r="C22" s="18" t="str">
        <f>'[1]9'!C19</f>
        <v>JULI 2</v>
      </c>
      <c r="D22" s="19">
        <v>84</v>
      </c>
      <c r="E22" s="19">
        <v>0</v>
      </c>
      <c r="F22" s="19">
        <v>78</v>
      </c>
      <c r="G22" s="19">
        <v>2</v>
      </c>
      <c r="H22" s="19">
        <v>0</v>
      </c>
      <c r="I22" s="19">
        <v>4</v>
      </c>
      <c r="J22" s="19">
        <v>0</v>
      </c>
      <c r="K22" s="19">
        <f t="shared" si="1"/>
        <v>0</v>
      </c>
      <c r="L22" s="19">
        <f t="shared" si="1"/>
        <v>82</v>
      </c>
      <c r="M22" s="19">
        <f t="shared" si="1"/>
        <v>2</v>
      </c>
      <c r="N22" s="20">
        <f t="shared" si="2"/>
        <v>84</v>
      </c>
      <c r="O22" s="21">
        <f t="shared" si="0"/>
        <v>100</v>
      </c>
      <c r="P22" s="9"/>
    </row>
    <row r="23" spans="1:16" x14ac:dyDescent="0.2">
      <c r="A23" s="22">
        <v>12</v>
      </c>
      <c r="B23" s="18" t="str">
        <f>'[1]9'!B20</f>
        <v>JANGKA</v>
      </c>
      <c r="C23" s="18" t="str">
        <f>'[1]9'!C20</f>
        <v>JANGKA</v>
      </c>
      <c r="D23" s="19">
        <v>99</v>
      </c>
      <c r="E23" s="19">
        <v>0</v>
      </c>
      <c r="F23" s="19">
        <v>96</v>
      </c>
      <c r="G23" s="19">
        <v>3</v>
      </c>
      <c r="H23" s="19">
        <v>0</v>
      </c>
      <c r="I23" s="19">
        <v>0</v>
      </c>
      <c r="J23" s="19">
        <v>0</v>
      </c>
      <c r="K23" s="19">
        <f t="shared" si="1"/>
        <v>0</v>
      </c>
      <c r="L23" s="19">
        <f t="shared" si="1"/>
        <v>96</v>
      </c>
      <c r="M23" s="19">
        <f t="shared" si="1"/>
        <v>3</v>
      </c>
      <c r="N23" s="20">
        <f t="shared" si="2"/>
        <v>99</v>
      </c>
      <c r="O23" s="21">
        <f t="shared" si="0"/>
        <v>100</v>
      </c>
      <c r="P23" s="9"/>
    </row>
    <row r="24" spans="1:16" x14ac:dyDescent="0.2">
      <c r="A24" s="22">
        <v>13</v>
      </c>
      <c r="B24" s="18" t="str">
        <f>'[1]9'!B21</f>
        <v>PEUSANGAN</v>
      </c>
      <c r="C24" s="18" t="str">
        <f>'[1]9'!C21</f>
        <v>PEUSANGAN</v>
      </c>
      <c r="D24" s="19">
        <v>150</v>
      </c>
      <c r="E24" s="19">
        <v>0</v>
      </c>
      <c r="F24" s="19">
        <v>139</v>
      </c>
      <c r="G24" s="19">
        <v>5</v>
      </c>
      <c r="H24" s="19">
        <v>1</v>
      </c>
      <c r="I24" s="19">
        <v>5</v>
      </c>
      <c r="J24" s="19">
        <v>0</v>
      </c>
      <c r="K24" s="19">
        <f t="shared" si="1"/>
        <v>1</v>
      </c>
      <c r="L24" s="19">
        <f t="shared" si="1"/>
        <v>144</v>
      </c>
      <c r="M24" s="19">
        <f t="shared" si="1"/>
        <v>5</v>
      </c>
      <c r="N24" s="20">
        <f t="shared" si="2"/>
        <v>150</v>
      </c>
      <c r="O24" s="21">
        <f t="shared" si="0"/>
        <v>100</v>
      </c>
      <c r="P24" s="9"/>
    </row>
    <row r="25" spans="1:16" x14ac:dyDescent="0.2">
      <c r="A25" s="22">
        <v>14</v>
      </c>
      <c r="B25" s="18">
        <f>'[1]9'!B22</f>
        <v>0</v>
      </c>
      <c r="C25" s="18" t="str">
        <f>'[1]9'!C22</f>
        <v>COT IE JUE</v>
      </c>
      <c r="D25" s="19">
        <v>38</v>
      </c>
      <c r="E25" s="19">
        <v>0</v>
      </c>
      <c r="F25" s="19">
        <v>30</v>
      </c>
      <c r="G25" s="19">
        <v>8</v>
      </c>
      <c r="H25" s="19">
        <v>0</v>
      </c>
      <c r="I25" s="19">
        <v>0</v>
      </c>
      <c r="J25" s="19">
        <v>0</v>
      </c>
      <c r="K25" s="19">
        <f t="shared" si="1"/>
        <v>0</v>
      </c>
      <c r="L25" s="19">
        <f t="shared" si="1"/>
        <v>30</v>
      </c>
      <c r="M25" s="19">
        <f t="shared" si="1"/>
        <v>8</v>
      </c>
      <c r="N25" s="20">
        <f t="shared" si="2"/>
        <v>38</v>
      </c>
      <c r="O25" s="21">
        <f t="shared" si="0"/>
        <v>100</v>
      </c>
      <c r="P25" s="9"/>
    </row>
    <row r="26" spans="1:16" x14ac:dyDescent="0.2">
      <c r="A26" s="22">
        <v>15</v>
      </c>
      <c r="B26" s="18" t="str">
        <f>'[1]9'!B23</f>
        <v>PEUSANGAN SELATAN</v>
      </c>
      <c r="C26" s="18" t="str">
        <f>'[1]9'!C23</f>
        <v>PEUSANGAN SELATAN</v>
      </c>
      <c r="D26" s="19">
        <v>50</v>
      </c>
      <c r="E26" s="19">
        <v>0</v>
      </c>
      <c r="F26" s="19">
        <v>50</v>
      </c>
      <c r="G26" s="19">
        <v>0</v>
      </c>
      <c r="H26" s="19">
        <v>0</v>
      </c>
      <c r="I26" s="19">
        <v>0</v>
      </c>
      <c r="J26" s="19">
        <v>0</v>
      </c>
      <c r="K26" s="19">
        <f t="shared" si="1"/>
        <v>0</v>
      </c>
      <c r="L26" s="19">
        <f t="shared" si="1"/>
        <v>50</v>
      </c>
      <c r="M26" s="19">
        <f t="shared" si="1"/>
        <v>0</v>
      </c>
      <c r="N26" s="20">
        <f t="shared" si="2"/>
        <v>50</v>
      </c>
      <c r="O26" s="21">
        <f t="shared" si="0"/>
        <v>100</v>
      </c>
      <c r="P26" s="9"/>
    </row>
    <row r="27" spans="1:16" x14ac:dyDescent="0.2">
      <c r="A27" s="22">
        <v>16</v>
      </c>
      <c r="B27" s="18" t="str">
        <f>'[1]9'!B24</f>
        <v>PEUSANGAN SIBLAH KRUENG</v>
      </c>
      <c r="C27" s="18" t="str">
        <f>'[1]9'!C24</f>
        <v>PEUSANGAN SIBLAH KRUENG</v>
      </c>
      <c r="D27" s="19">
        <v>51</v>
      </c>
      <c r="E27" s="19">
        <v>0</v>
      </c>
      <c r="F27" s="19">
        <v>44</v>
      </c>
      <c r="G27" s="19">
        <v>7</v>
      </c>
      <c r="H27" s="19">
        <v>0</v>
      </c>
      <c r="I27" s="19">
        <v>0</v>
      </c>
      <c r="J27" s="19">
        <v>0</v>
      </c>
      <c r="K27" s="19">
        <f t="shared" si="1"/>
        <v>0</v>
      </c>
      <c r="L27" s="19">
        <f t="shared" si="1"/>
        <v>44</v>
      </c>
      <c r="M27" s="19">
        <f t="shared" si="1"/>
        <v>7</v>
      </c>
      <c r="N27" s="20">
        <f t="shared" si="2"/>
        <v>51</v>
      </c>
      <c r="O27" s="21">
        <f t="shared" si="0"/>
        <v>100</v>
      </c>
      <c r="P27" s="9"/>
    </row>
    <row r="28" spans="1:16" x14ac:dyDescent="0.2">
      <c r="A28" s="22">
        <v>17</v>
      </c>
      <c r="B28" s="18" t="str">
        <f>'[1]9'!B25</f>
        <v>KUTA BLANG</v>
      </c>
      <c r="C28" s="18" t="str">
        <f>'[1]9'!C25</f>
        <v>KUTA BLANG</v>
      </c>
      <c r="D28" s="19">
        <v>58</v>
      </c>
      <c r="E28" s="19">
        <v>0</v>
      </c>
      <c r="F28" s="19">
        <v>55</v>
      </c>
      <c r="G28" s="19">
        <v>3</v>
      </c>
      <c r="H28" s="19">
        <v>0</v>
      </c>
      <c r="I28" s="19">
        <v>0</v>
      </c>
      <c r="J28" s="19">
        <v>0</v>
      </c>
      <c r="K28" s="19">
        <f t="shared" si="1"/>
        <v>0</v>
      </c>
      <c r="L28" s="19">
        <f t="shared" si="1"/>
        <v>55</v>
      </c>
      <c r="M28" s="19">
        <f t="shared" si="1"/>
        <v>3</v>
      </c>
      <c r="N28" s="20">
        <f t="shared" si="2"/>
        <v>58</v>
      </c>
      <c r="O28" s="21">
        <f t="shared" si="0"/>
        <v>100</v>
      </c>
      <c r="P28" s="9"/>
    </row>
    <row r="29" spans="1:16" x14ac:dyDescent="0.2">
      <c r="A29" s="22">
        <v>18</v>
      </c>
      <c r="B29" s="18" t="str">
        <f>'[1]9'!B26</f>
        <v>MAKMUR</v>
      </c>
      <c r="C29" s="18" t="str">
        <f>'[1]9'!C26</f>
        <v>MAKMUR</v>
      </c>
      <c r="D29" s="19">
        <v>46</v>
      </c>
      <c r="E29" s="19">
        <v>0</v>
      </c>
      <c r="F29" s="19">
        <v>44</v>
      </c>
      <c r="G29" s="19">
        <v>2</v>
      </c>
      <c r="H29" s="19">
        <v>0</v>
      </c>
      <c r="I29" s="19">
        <v>0</v>
      </c>
      <c r="J29" s="19">
        <v>0</v>
      </c>
      <c r="K29" s="19">
        <f t="shared" si="1"/>
        <v>0</v>
      </c>
      <c r="L29" s="19">
        <f t="shared" si="1"/>
        <v>44</v>
      </c>
      <c r="M29" s="19">
        <f t="shared" si="1"/>
        <v>2</v>
      </c>
      <c r="N29" s="20">
        <f t="shared" si="2"/>
        <v>46</v>
      </c>
      <c r="O29" s="21">
        <f t="shared" si="0"/>
        <v>100</v>
      </c>
      <c r="P29" s="9"/>
    </row>
    <row r="30" spans="1:16" x14ac:dyDescent="0.2">
      <c r="A30" s="22">
        <v>19</v>
      </c>
      <c r="B30" s="18" t="str">
        <f>'[1]9'!B27</f>
        <v>GANDAPURA</v>
      </c>
      <c r="C30" s="18" t="str">
        <f>'[1]9'!C27</f>
        <v>GANDAPURA</v>
      </c>
      <c r="D30" s="19">
        <v>40</v>
      </c>
      <c r="E30" s="19">
        <v>0</v>
      </c>
      <c r="F30" s="19">
        <v>24</v>
      </c>
      <c r="G30" s="19">
        <v>1</v>
      </c>
      <c r="H30" s="19">
        <v>0</v>
      </c>
      <c r="I30" s="19">
        <v>15</v>
      </c>
      <c r="J30" s="19">
        <v>0</v>
      </c>
      <c r="K30" s="19">
        <f t="shared" si="1"/>
        <v>0</v>
      </c>
      <c r="L30" s="19">
        <f t="shared" si="1"/>
        <v>39</v>
      </c>
      <c r="M30" s="19">
        <f t="shared" si="1"/>
        <v>1</v>
      </c>
      <c r="N30" s="20">
        <f t="shared" si="2"/>
        <v>40</v>
      </c>
      <c r="O30" s="21">
        <f t="shared" si="0"/>
        <v>100</v>
      </c>
      <c r="P30" s="9"/>
    </row>
    <row r="31" spans="1:16" x14ac:dyDescent="0.2">
      <c r="A31" s="22">
        <v>20</v>
      </c>
      <c r="B31" s="18">
        <f>'[1]9'!B28</f>
        <v>0</v>
      </c>
      <c r="C31" s="18" t="str">
        <f>'[1]9'!C28</f>
        <v>MON KEULAYU</v>
      </c>
      <c r="D31" s="19">
        <v>25</v>
      </c>
      <c r="E31" s="19">
        <v>0</v>
      </c>
      <c r="F31" s="19">
        <v>23</v>
      </c>
      <c r="G31" s="19">
        <v>2</v>
      </c>
      <c r="H31" s="19">
        <v>0</v>
      </c>
      <c r="I31" s="19">
        <v>0</v>
      </c>
      <c r="J31" s="19">
        <v>0</v>
      </c>
      <c r="K31" s="19">
        <f t="shared" si="1"/>
        <v>0</v>
      </c>
      <c r="L31" s="19">
        <f t="shared" si="1"/>
        <v>23</v>
      </c>
      <c r="M31" s="19">
        <f t="shared" si="1"/>
        <v>2</v>
      </c>
      <c r="N31" s="20">
        <f t="shared" si="2"/>
        <v>25</v>
      </c>
      <c r="O31" s="21">
        <f t="shared" si="0"/>
        <v>100</v>
      </c>
      <c r="P31" s="9"/>
    </row>
    <row r="32" spans="1:16" ht="15.75" thickBot="1" x14ac:dyDescent="0.25">
      <c r="A32" s="23" t="s">
        <v>16</v>
      </c>
      <c r="B32" s="24"/>
      <c r="C32" s="25"/>
      <c r="D32" s="26">
        <f t="shared" ref="D32:N32" si="3">SUM(D12:D31)</f>
        <v>1639</v>
      </c>
      <c r="E32" s="26">
        <f t="shared" si="3"/>
        <v>1</v>
      </c>
      <c r="F32" s="26">
        <f t="shared" si="3"/>
        <v>1444</v>
      </c>
      <c r="G32" s="26">
        <f t="shared" si="3"/>
        <v>68</v>
      </c>
      <c r="H32" s="26">
        <f t="shared" si="3"/>
        <v>1</v>
      </c>
      <c r="I32" s="26">
        <f t="shared" si="3"/>
        <v>107</v>
      </c>
      <c r="J32" s="26">
        <f t="shared" si="3"/>
        <v>9</v>
      </c>
      <c r="K32" s="26">
        <f t="shared" si="3"/>
        <v>2</v>
      </c>
      <c r="L32" s="26">
        <f t="shared" si="3"/>
        <v>1551</v>
      </c>
      <c r="M32" s="26">
        <f t="shared" si="3"/>
        <v>77</v>
      </c>
      <c r="N32" s="26">
        <f t="shared" si="3"/>
        <v>1630</v>
      </c>
      <c r="O32" s="27">
        <f>N32/D32*100</f>
        <v>99.450884685784018</v>
      </c>
      <c r="P32" s="9"/>
    </row>
    <row r="33" spans="1:1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x14ac:dyDescent="0.2">
      <c r="A34" s="29" t="s">
        <v>17</v>
      </c>
    </row>
    <row r="35" spans="1:15" x14ac:dyDescent="0.2">
      <c r="L35" s="45" t="s">
        <v>18</v>
      </c>
    </row>
    <row r="36" spans="1:15" x14ac:dyDescent="0.2">
      <c r="L36" s="45" t="s">
        <v>19</v>
      </c>
    </row>
    <row r="37" spans="1:15" x14ac:dyDescent="0.2">
      <c r="L37" s="45" t="s">
        <v>20</v>
      </c>
    </row>
    <row r="38" spans="1:15" x14ac:dyDescent="0.2">
      <c r="L38" s="45"/>
    </row>
    <row r="39" spans="1:15" x14ac:dyDescent="0.2">
      <c r="L39" s="45"/>
    </row>
    <row r="40" spans="1:15" x14ac:dyDescent="0.2">
      <c r="L40" s="45"/>
    </row>
    <row r="41" spans="1:15" x14ac:dyDescent="0.2">
      <c r="L41" s="46" t="s">
        <v>21</v>
      </c>
    </row>
    <row r="42" spans="1:15" x14ac:dyDescent="0.2">
      <c r="L42" s="45" t="s">
        <v>22</v>
      </c>
    </row>
    <row r="43" spans="1:15" x14ac:dyDescent="0.2">
      <c r="L43" s="45" t="s">
        <v>23</v>
      </c>
    </row>
  </sheetData>
  <mergeCells count="10">
    <mergeCell ref="A3:O3"/>
    <mergeCell ref="A7:A10"/>
    <mergeCell ref="B7:B10"/>
    <mergeCell ref="C7:C10"/>
    <mergeCell ref="D7:D10"/>
    <mergeCell ref="E7:O8"/>
    <mergeCell ref="E9:G9"/>
    <mergeCell ref="H9:J9"/>
    <mergeCell ref="K9:M9"/>
    <mergeCell ref="N9:O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YANKES ODGJ</vt:lpstr>
      <vt:lpstr>'YANKES ODGJ'!Print_Area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2026-05-18T03:36:17Z</cp:lastPrinted>
  <dcterms:created xsi:type="dcterms:W3CDTF">2026-05-08T04:19:39Z</dcterms:created>
  <dcterms:modified xsi:type="dcterms:W3CDTF">2026-05-18T03:36:54Z</dcterms:modified>
</cp:coreProperties>
</file>