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2026\BPS BIREUEN\"/>
    </mc:Choice>
  </mc:AlternateContent>
  <xr:revisionPtr revIDLastSave="0" documentId="13_ncr:1_{6E75ECA7-4354-4186-9DDE-B0071D516489}" xr6:coauthVersionLast="47" xr6:coauthVersionMax="47" xr10:uidLastSave="{00000000-0000-0000-0000-000000000000}"/>
  <bookViews>
    <workbookView xWindow="-120" yWindow="-120" windowWidth="20730" windowHeight="11040" xr2:uid="{DA39F452-D22A-48D4-A298-11CE961633D8}"/>
  </bookViews>
  <sheets>
    <sheet name="IBU HAM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S31" i="1" s="1"/>
  <c r="P31" i="1"/>
  <c r="Q31" i="1" s="1"/>
  <c r="N31" i="1"/>
  <c r="O31" i="1" s="1"/>
  <c r="M31" i="1"/>
  <c r="L31" i="1"/>
  <c r="K31" i="1"/>
  <c r="I31" i="1"/>
  <c r="J31" i="1" s="1"/>
  <c r="G31" i="1"/>
  <c r="H31" i="1" s="1"/>
  <c r="E31" i="1"/>
  <c r="F31" i="1" s="1"/>
  <c r="D31" i="1"/>
  <c r="S30" i="1"/>
  <c r="Q30" i="1"/>
  <c r="O30" i="1"/>
  <c r="M30" i="1"/>
  <c r="J30" i="1"/>
  <c r="H30" i="1"/>
  <c r="F30" i="1"/>
  <c r="C30" i="1"/>
  <c r="B30" i="1"/>
  <c r="S29" i="1"/>
  <c r="Q29" i="1"/>
  <c r="O29" i="1"/>
  <c r="M29" i="1"/>
  <c r="J29" i="1"/>
  <c r="H29" i="1"/>
  <c r="F29" i="1"/>
  <c r="C29" i="1"/>
  <c r="B29" i="1"/>
  <c r="S28" i="1"/>
  <c r="Q28" i="1"/>
  <c r="O28" i="1"/>
  <c r="M28" i="1"/>
  <c r="J28" i="1"/>
  <c r="H28" i="1"/>
  <c r="F28" i="1"/>
  <c r="C28" i="1"/>
  <c r="B28" i="1"/>
  <c r="S27" i="1"/>
  <c r="Q27" i="1"/>
  <c r="O27" i="1"/>
  <c r="M27" i="1"/>
  <c r="J27" i="1"/>
  <c r="H27" i="1"/>
  <c r="F27" i="1"/>
  <c r="C27" i="1"/>
  <c r="B27" i="1"/>
  <c r="S26" i="1"/>
  <c r="Q26" i="1"/>
  <c r="O26" i="1"/>
  <c r="M26" i="1"/>
  <c r="J26" i="1"/>
  <c r="H26" i="1"/>
  <c r="F26" i="1"/>
  <c r="C26" i="1"/>
  <c r="B26" i="1"/>
  <c r="S25" i="1"/>
  <c r="Q25" i="1"/>
  <c r="O25" i="1"/>
  <c r="M25" i="1"/>
  <c r="J25" i="1"/>
  <c r="H25" i="1"/>
  <c r="F25" i="1"/>
  <c r="C25" i="1"/>
  <c r="B25" i="1"/>
  <c r="S24" i="1"/>
  <c r="Q24" i="1"/>
  <c r="O24" i="1"/>
  <c r="M24" i="1"/>
  <c r="J24" i="1"/>
  <c r="H24" i="1"/>
  <c r="F24" i="1"/>
  <c r="C24" i="1"/>
  <c r="B24" i="1"/>
  <c r="S23" i="1"/>
  <c r="Q23" i="1"/>
  <c r="O23" i="1"/>
  <c r="M23" i="1"/>
  <c r="J23" i="1"/>
  <c r="H23" i="1"/>
  <c r="F23" i="1"/>
  <c r="C23" i="1"/>
  <c r="B23" i="1"/>
  <c r="S22" i="1"/>
  <c r="Q22" i="1"/>
  <c r="O22" i="1"/>
  <c r="M22" i="1"/>
  <c r="J22" i="1"/>
  <c r="H22" i="1"/>
  <c r="F22" i="1"/>
  <c r="C22" i="1"/>
  <c r="B22" i="1"/>
  <c r="S21" i="1"/>
  <c r="Q21" i="1"/>
  <c r="O21" i="1"/>
  <c r="M21" i="1"/>
  <c r="J21" i="1"/>
  <c r="H21" i="1"/>
  <c r="F21" i="1"/>
  <c r="C21" i="1"/>
  <c r="B21" i="1"/>
  <c r="S20" i="1"/>
  <c r="Q20" i="1"/>
  <c r="O20" i="1"/>
  <c r="M20" i="1"/>
  <c r="J20" i="1"/>
  <c r="H20" i="1"/>
  <c r="F20" i="1"/>
  <c r="C20" i="1"/>
  <c r="B20" i="1"/>
  <c r="S19" i="1"/>
  <c r="Q19" i="1"/>
  <c r="O19" i="1"/>
  <c r="M19" i="1"/>
  <c r="J19" i="1"/>
  <c r="H19" i="1"/>
  <c r="F19" i="1"/>
  <c r="C19" i="1"/>
  <c r="B19" i="1"/>
  <c r="S18" i="1"/>
  <c r="Q18" i="1"/>
  <c r="O18" i="1"/>
  <c r="M18" i="1"/>
  <c r="J18" i="1"/>
  <c r="H18" i="1"/>
  <c r="F18" i="1"/>
  <c r="C18" i="1"/>
  <c r="B18" i="1"/>
  <c r="S17" i="1"/>
  <c r="Q17" i="1"/>
  <c r="O17" i="1"/>
  <c r="M17" i="1"/>
  <c r="J17" i="1"/>
  <c r="H17" i="1"/>
  <c r="F17" i="1"/>
  <c r="C17" i="1"/>
  <c r="B17" i="1"/>
  <c r="S16" i="1"/>
  <c r="Q16" i="1"/>
  <c r="O16" i="1"/>
  <c r="M16" i="1"/>
  <c r="J16" i="1"/>
  <c r="H16" i="1"/>
  <c r="F16" i="1"/>
  <c r="C16" i="1"/>
  <c r="B16" i="1"/>
  <c r="S15" i="1"/>
  <c r="Q15" i="1"/>
  <c r="O15" i="1"/>
  <c r="M15" i="1"/>
  <c r="J15" i="1"/>
  <c r="H15" i="1"/>
  <c r="F15" i="1"/>
  <c r="C15" i="1"/>
  <c r="B15" i="1"/>
  <c r="S14" i="1"/>
  <c r="Q14" i="1"/>
  <c r="O14" i="1"/>
  <c r="M14" i="1"/>
  <c r="J14" i="1"/>
  <c r="H14" i="1"/>
  <c r="F14" i="1"/>
  <c r="C14" i="1"/>
  <c r="B14" i="1"/>
  <c r="S13" i="1"/>
  <c r="Q13" i="1"/>
  <c r="O13" i="1"/>
  <c r="M13" i="1"/>
  <c r="J13" i="1"/>
  <c r="H13" i="1"/>
  <c r="F13" i="1"/>
  <c r="C13" i="1"/>
  <c r="B13" i="1"/>
  <c r="S12" i="1"/>
  <c r="Q12" i="1"/>
  <c r="O12" i="1"/>
  <c r="M12" i="1"/>
  <c r="J12" i="1"/>
  <c r="H12" i="1"/>
  <c r="F12" i="1"/>
  <c r="C12" i="1"/>
  <c r="B12" i="1"/>
  <c r="S11" i="1"/>
  <c r="Q11" i="1"/>
  <c r="O11" i="1"/>
  <c r="M11" i="1"/>
  <c r="J11" i="1"/>
  <c r="H11" i="1"/>
  <c r="F11" i="1"/>
  <c r="C11" i="1"/>
  <c r="B11" i="1"/>
  <c r="I5" i="1"/>
  <c r="H5" i="1"/>
  <c r="I4" i="1"/>
  <c r="H4" i="1"/>
</calcChain>
</file>

<file path=xl/sharedStrings.xml><?xml version="1.0" encoding="utf-8"?>
<sst xmlns="http://schemas.openxmlformats.org/spreadsheetml/2006/main" count="37" uniqueCount="23">
  <si>
    <t>CAKUPAN PELAYANAN KESEHATAN PADA IBU HAMIL, IBU BERSALIN, DAN IBU NIFAS MENURUT KECAMATAN DAN PUSKESMAS</t>
  </si>
  <si>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</si>
  <si>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</si>
  <si>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</si>
  <si>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</si>
  <si>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</si>
  <si>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</si>
  <si>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</si>
  <si>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</si>
  <si>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</si>
  <si>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</si>
  <si>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</si>
  <si>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</si>
  <si>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</si>
  <si>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%</t>
  </si>
  <si>
    <t>JUMLAH (KAB/KOTA)</t>
  </si>
  <si>
    <t>Sumber: BIDANG KESMAS</t>
  </si>
  <si>
    <t xml:space="preserve">Mengetahui, </t>
  </si>
  <si>
    <t>Kepala Dinas Kesehatan</t>
  </si>
  <si>
    <t>Kabupaten Bireuen</t>
  </si>
  <si>
    <t>dr. Irwan</t>
  </si>
  <si>
    <t>Pembina Utama Muda</t>
  </si>
  <si>
    <t>NIP. 19671231 200112 1 014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</si>
</sst>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3"/>
      <name val="Tahoma"/>
      <family val="2"/>
    </font>
    <font>
      <sz val="13"/>
      <name val="Tahoma"/>
      <family val="2"/>
    </font>
    <font>
      <b/>
      <i/>
      <sz val="9"/>
      <name val="Tahoma"/>
      <family val="2"/>
    </font>
    <font>
      <sz val="10"/>
      <name val="Tahoma"/>
      <family val="2"/>
    </font>
    <font>
      <b/>
      <u/>
      <sz val="12"/>
      <name val="Tahom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3" fontId="3" fillId="0" borderId="7" xfId="3" applyNumberFormat="1" applyFont="1" applyBorder="1" applyAlignment="1">
      <alignment vertical="center"/>
    </xf>
    <xf numFmtId="165" fontId="3" fillId="0" borderId="7" xfId="3" applyNumberFormat="1" applyFont="1" applyBorder="1" applyAlignment="1">
      <alignment vertical="center"/>
    </xf>
    <xf numFmtId="1" fontId="3" fillId="0" borderId="7" xfId="3" applyNumberFormat="1" applyFont="1" applyFill="1" applyBorder="1" applyAlignment="1">
      <alignment vertical="center"/>
    </xf>
    <xf numFmtId="165" fontId="3" fillId="0" borderId="7" xfId="3" applyNumberFormat="1" applyFont="1" applyFill="1" applyBorder="1" applyAlignment="1">
      <alignment vertical="center"/>
    </xf>
    <xf numFmtId="3" fontId="3" fillId="0" borderId="7" xfId="3" applyNumberFormat="1" applyFont="1" applyFill="1" applyBorder="1" applyAlignment="1">
      <alignment vertical="center"/>
    </xf>
    <xf numFmtId="165" fontId="3" fillId="0" borderId="7" xfId="4" applyNumberFormat="1" applyFont="1" applyFill="1" applyBorder="1" applyAlignment="1">
      <alignment vertical="center"/>
    </xf>
    <xf numFmtId="3" fontId="3" fillId="0" borderId="3" xfId="3" applyNumberFormat="1" applyFont="1" applyFill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3" fontId="2" fillId="0" borderId="18" xfId="3" applyNumberFormat="1" applyFont="1" applyBorder="1" applyAlignment="1">
      <alignment vertical="center"/>
    </xf>
    <xf numFmtId="165" fontId="2" fillId="0" borderId="18" xfId="3" applyNumberFormat="1" applyFont="1" applyBorder="1" applyAlignment="1">
      <alignment vertical="center"/>
    </xf>
    <xf numFmtId="3" fontId="2" fillId="0" borderId="18" xfId="3" applyNumberFormat="1" applyFont="1" applyFill="1" applyBorder="1" applyAlignment="1">
      <alignment vertical="center"/>
    </xf>
    <xf numFmtId="165" fontId="2" fillId="0" borderId="18" xfId="3" applyNumberFormat="1" applyFont="1" applyFill="1" applyBorder="1" applyAlignment="1">
      <alignment vertical="center"/>
    </xf>
    <xf numFmtId="165" fontId="2" fillId="0" borderId="18" xfId="4" applyNumberFormat="1" applyFont="1" applyFill="1" applyBorder="1" applyAlignment="1">
      <alignment vertical="center"/>
    </xf>
    <xf numFmtId="165" fontId="2" fillId="0" borderId="18" xfId="4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0" borderId="7" xfId="1" applyFont="1" applyBorder="1" applyAlignment="1">
      <alignment vertical="center" wrapText="1"/>
    </xf>
  </cellXfs>
  <cellStyles count="5">
    <cellStyle name="Comma [0] 2 2 2" xfId="4" xr:uid="{EA56BA61-3353-4F95-ADA4-1C35EECA7934}"/>
    <cellStyle name="Comma [0] 2 3" xfId="3" xr:uid="{BB431CA4-BEAC-42E3-BFDD-AC386CA41F61}"/>
    <cellStyle name="Normal" xfId="0" builtinId="0"/>
    <cellStyle name="Normal 3" xfId="2" xr:uid="{31A611EF-01CE-4358-990D-B55201C86957}"/>
    <cellStyle name="Normal 4" xfId="1" xr:uid="{B7771FD3-BA7A-47D6-92A6-C08BF291A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2026/PROFIL/2026/PROFILKES%202025/LAMPIRAN-JUKNIS-PROFIL-KES_BIREU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6"/>
      <sheetName val="55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5">
          <cell r="E5" t="str">
            <v>KABUPATEN</v>
          </cell>
          <cell r="F5" t="str">
            <v>BIREUEN</v>
          </cell>
        </row>
        <row r="6">
          <cell r="E6" t="str">
            <v>TAHUN</v>
          </cell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SAMALANGA</v>
          </cell>
          <cell r="C9" t="str">
            <v>SAMALANGA</v>
          </cell>
        </row>
        <row r="10">
          <cell r="B10" t="str">
            <v>SIMPANG MAMPLAM</v>
          </cell>
          <cell r="C10" t="str">
            <v>SIMPANG MAMPLAM</v>
          </cell>
        </row>
        <row r="11">
          <cell r="B11" t="str">
            <v>PANDRAH</v>
          </cell>
          <cell r="C11" t="str">
            <v>PANDRAH</v>
          </cell>
        </row>
        <row r="12">
          <cell r="B12" t="str">
            <v>JEUNIEB</v>
          </cell>
          <cell r="C12" t="str">
            <v>JEUNIEB</v>
          </cell>
        </row>
        <row r="13">
          <cell r="B13" t="str">
            <v>PEULIMBANG</v>
          </cell>
          <cell r="C13" t="str">
            <v>PEULIMBANG</v>
          </cell>
        </row>
        <row r="14">
          <cell r="B14" t="str">
            <v>PEUDADA</v>
          </cell>
          <cell r="C14" t="str">
            <v>PEUDADA</v>
          </cell>
        </row>
        <row r="15">
          <cell r="B15" t="str">
            <v>JEUMPA</v>
          </cell>
          <cell r="C15" t="str">
            <v>JEUMPA</v>
          </cell>
        </row>
        <row r="16">
          <cell r="B16" t="str">
            <v>KOTA JUANG</v>
          </cell>
          <cell r="C16" t="str">
            <v>KOTA JUANG</v>
          </cell>
        </row>
        <row r="17">
          <cell r="B17" t="str">
            <v>KUALA</v>
          </cell>
          <cell r="C17" t="str">
            <v>KUALA</v>
          </cell>
        </row>
        <row r="18">
          <cell r="B18" t="str">
            <v>JULI</v>
          </cell>
          <cell r="C18" t="str">
            <v>JULI</v>
          </cell>
        </row>
        <row r="19">
          <cell r="B19"/>
          <cell r="C19" t="str">
            <v>JULI 2</v>
          </cell>
        </row>
        <row r="20">
          <cell r="B20" t="str">
            <v>JANGKA</v>
          </cell>
          <cell r="C20" t="str">
            <v>JANGKA</v>
          </cell>
        </row>
        <row r="21">
          <cell r="B21" t="str">
            <v>PEUSANGAN</v>
          </cell>
          <cell r="C21" t="str">
            <v>PEUSANGAN</v>
          </cell>
        </row>
        <row r="22">
          <cell r="B22"/>
          <cell r="C22" t="str">
            <v>COT IE JUE</v>
          </cell>
        </row>
        <row r="23">
          <cell r="B23" t="str">
            <v>PEUSANGAN SELATAN</v>
          </cell>
          <cell r="C23" t="str">
            <v>PEUSANGAN SELATAN</v>
          </cell>
        </row>
        <row r="24">
          <cell r="B24" t="str">
            <v>PEUSANGAN SIBLAH KRUENG</v>
          </cell>
          <cell r="C24" t="str">
            <v>PEUSANGAN SIBLAH KRUENG</v>
          </cell>
        </row>
        <row r="25">
          <cell r="B25" t="str">
            <v>KUTA BLANG</v>
          </cell>
          <cell r="C25" t="str">
            <v>KUTA BLANG</v>
          </cell>
        </row>
        <row r="26">
          <cell r="B26" t="str">
            <v>MAKMUR</v>
          </cell>
          <cell r="C26" t="str">
            <v>MAKMUR</v>
          </cell>
        </row>
        <row r="27">
          <cell r="B27" t="str">
            <v>GANDAPURA</v>
          </cell>
          <cell r="C27" t="str">
            <v>GANDAPURA</v>
          </cell>
        </row>
        <row r="28">
          <cell r="B28"/>
          <cell r="C28" t="str">
            <v>MON KEULAYU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198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A972-7962-42A1-BB02-F209F341F439}">
  <dimension ref="A1:S42"/>
  <sheetViews>
    <sheetView tabSelected="1" view="pageBreakPreview" topLeftCell="A2" zoomScale="80" zoomScaleNormal="70" zoomScaleSheetLayoutView="80" workbookViewId="0">
      <selection activeCell="M26" sqref="M26"/>
    </sheetView>
  </sheetViews>
  <sheetFormatPr defaultColWidth="9.140625" defaultRowHeight="15" x14ac:dyDescent="0.25"/>
  <cols>
    <col min="1" max="1" width="5.5703125" style="2" customWidth="1"/>
    <col min="2" max="3" width="21.5703125" style="2" customWidth="1"/>
    <col min="4" max="12" width="10.42578125" style="2" customWidth="1"/>
    <col min="13" max="13" width="11.85546875" style="2" customWidth="1"/>
    <col min="14" max="19" width="10.42578125" style="2" customWidth="1"/>
    <col min="20" max="254" width="9.140625" style="2"/>
    <col min="255" max="255" width="5.5703125" style="2" customWidth="1"/>
    <col min="256" max="257" width="21.5703125" style="2" customWidth="1"/>
    <col min="258" max="275" width="10.42578125" style="2" customWidth="1"/>
    <col min="276" max="510" width="9.140625" style="2"/>
    <col min="511" max="511" width="5.5703125" style="2" customWidth="1"/>
    <col min="512" max="513" width="21.5703125" style="2" customWidth="1"/>
    <col min="514" max="531" width="10.42578125" style="2" customWidth="1"/>
    <col min="532" max="766" width="9.140625" style="2"/>
    <col min="767" max="767" width="5.5703125" style="2" customWidth="1"/>
    <col min="768" max="769" width="21.5703125" style="2" customWidth="1"/>
    <col min="770" max="787" width="10.42578125" style="2" customWidth="1"/>
    <col min="788" max="1022" width="9.140625" style="2"/>
    <col min="1023" max="1023" width="5.5703125" style="2" customWidth="1"/>
    <col min="1024" max="1025" width="21.5703125" style="2" customWidth="1"/>
    <col min="1026" max="1043" width="10.42578125" style="2" customWidth="1"/>
    <col min="1044" max="1278" width="9.140625" style="2"/>
    <col min="1279" max="1279" width="5.5703125" style="2" customWidth="1"/>
    <col min="1280" max="1281" width="21.5703125" style="2" customWidth="1"/>
    <col min="1282" max="1299" width="10.42578125" style="2" customWidth="1"/>
    <col min="1300" max="1534" width="9.140625" style="2"/>
    <col min="1535" max="1535" width="5.5703125" style="2" customWidth="1"/>
    <col min="1536" max="1537" width="21.5703125" style="2" customWidth="1"/>
    <col min="1538" max="1555" width="10.42578125" style="2" customWidth="1"/>
    <col min="1556" max="1790" width="9.140625" style="2"/>
    <col min="1791" max="1791" width="5.5703125" style="2" customWidth="1"/>
    <col min="1792" max="1793" width="21.5703125" style="2" customWidth="1"/>
    <col min="1794" max="1811" width="10.42578125" style="2" customWidth="1"/>
    <col min="1812" max="2046" width="9.140625" style="2"/>
    <col min="2047" max="2047" width="5.5703125" style="2" customWidth="1"/>
    <col min="2048" max="2049" width="21.5703125" style="2" customWidth="1"/>
    <col min="2050" max="2067" width="10.42578125" style="2" customWidth="1"/>
    <col min="2068" max="2302" width="9.140625" style="2"/>
    <col min="2303" max="2303" width="5.5703125" style="2" customWidth="1"/>
    <col min="2304" max="2305" width="21.5703125" style="2" customWidth="1"/>
    <col min="2306" max="2323" width="10.42578125" style="2" customWidth="1"/>
    <col min="2324" max="2558" width="9.140625" style="2"/>
    <col min="2559" max="2559" width="5.5703125" style="2" customWidth="1"/>
    <col min="2560" max="2561" width="21.5703125" style="2" customWidth="1"/>
    <col min="2562" max="2579" width="10.42578125" style="2" customWidth="1"/>
    <col min="2580" max="2814" width="9.140625" style="2"/>
    <col min="2815" max="2815" width="5.5703125" style="2" customWidth="1"/>
    <col min="2816" max="2817" width="21.5703125" style="2" customWidth="1"/>
    <col min="2818" max="2835" width="10.42578125" style="2" customWidth="1"/>
    <col min="2836" max="3070" width="9.140625" style="2"/>
    <col min="3071" max="3071" width="5.5703125" style="2" customWidth="1"/>
    <col min="3072" max="3073" width="21.5703125" style="2" customWidth="1"/>
    <col min="3074" max="3091" width="10.42578125" style="2" customWidth="1"/>
    <col min="3092" max="3326" width="9.140625" style="2"/>
    <col min="3327" max="3327" width="5.5703125" style="2" customWidth="1"/>
    <col min="3328" max="3329" width="21.5703125" style="2" customWidth="1"/>
    <col min="3330" max="3347" width="10.42578125" style="2" customWidth="1"/>
    <col min="3348" max="3582" width="9.140625" style="2"/>
    <col min="3583" max="3583" width="5.5703125" style="2" customWidth="1"/>
    <col min="3584" max="3585" width="21.5703125" style="2" customWidth="1"/>
    <col min="3586" max="3603" width="10.42578125" style="2" customWidth="1"/>
    <col min="3604" max="3838" width="9.140625" style="2"/>
    <col min="3839" max="3839" width="5.5703125" style="2" customWidth="1"/>
    <col min="3840" max="3841" width="21.5703125" style="2" customWidth="1"/>
    <col min="3842" max="3859" width="10.42578125" style="2" customWidth="1"/>
    <col min="3860" max="4094" width="9.140625" style="2"/>
    <col min="4095" max="4095" width="5.5703125" style="2" customWidth="1"/>
    <col min="4096" max="4097" width="21.5703125" style="2" customWidth="1"/>
    <col min="4098" max="4115" width="10.42578125" style="2" customWidth="1"/>
    <col min="4116" max="4350" width="9.140625" style="2"/>
    <col min="4351" max="4351" width="5.5703125" style="2" customWidth="1"/>
    <col min="4352" max="4353" width="21.5703125" style="2" customWidth="1"/>
    <col min="4354" max="4371" width="10.42578125" style="2" customWidth="1"/>
    <col min="4372" max="4606" width="9.140625" style="2"/>
    <col min="4607" max="4607" width="5.5703125" style="2" customWidth="1"/>
    <col min="4608" max="4609" width="21.5703125" style="2" customWidth="1"/>
    <col min="4610" max="4627" width="10.42578125" style="2" customWidth="1"/>
    <col min="4628" max="4862" width="9.140625" style="2"/>
    <col min="4863" max="4863" width="5.5703125" style="2" customWidth="1"/>
    <col min="4864" max="4865" width="21.5703125" style="2" customWidth="1"/>
    <col min="4866" max="4883" width="10.42578125" style="2" customWidth="1"/>
    <col min="4884" max="5118" width="9.140625" style="2"/>
    <col min="5119" max="5119" width="5.5703125" style="2" customWidth="1"/>
    <col min="5120" max="5121" width="21.5703125" style="2" customWidth="1"/>
    <col min="5122" max="5139" width="10.42578125" style="2" customWidth="1"/>
    <col min="5140" max="5374" width="9.140625" style="2"/>
    <col min="5375" max="5375" width="5.5703125" style="2" customWidth="1"/>
    <col min="5376" max="5377" width="21.5703125" style="2" customWidth="1"/>
    <col min="5378" max="5395" width="10.42578125" style="2" customWidth="1"/>
    <col min="5396" max="5630" width="9.140625" style="2"/>
    <col min="5631" max="5631" width="5.5703125" style="2" customWidth="1"/>
    <col min="5632" max="5633" width="21.5703125" style="2" customWidth="1"/>
    <col min="5634" max="5651" width="10.42578125" style="2" customWidth="1"/>
    <col min="5652" max="5886" width="9.140625" style="2"/>
    <col min="5887" max="5887" width="5.5703125" style="2" customWidth="1"/>
    <col min="5888" max="5889" width="21.5703125" style="2" customWidth="1"/>
    <col min="5890" max="5907" width="10.42578125" style="2" customWidth="1"/>
    <col min="5908" max="6142" width="9.140625" style="2"/>
    <col min="6143" max="6143" width="5.5703125" style="2" customWidth="1"/>
    <col min="6144" max="6145" width="21.5703125" style="2" customWidth="1"/>
    <col min="6146" max="6163" width="10.42578125" style="2" customWidth="1"/>
    <col min="6164" max="6398" width="9.140625" style="2"/>
    <col min="6399" max="6399" width="5.5703125" style="2" customWidth="1"/>
    <col min="6400" max="6401" width="21.5703125" style="2" customWidth="1"/>
    <col min="6402" max="6419" width="10.42578125" style="2" customWidth="1"/>
    <col min="6420" max="6654" width="9.140625" style="2"/>
    <col min="6655" max="6655" width="5.5703125" style="2" customWidth="1"/>
    <col min="6656" max="6657" width="21.5703125" style="2" customWidth="1"/>
    <col min="6658" max="6675" width="10.42578125" style="2" customWidth="1"/>
    <col min="6676" max="6910" width="9.140625" style="2"/>
    <col min="6911" max="6911" width="5.5703125" style="2" customWidth="1"/>
    <col min="6912" max="6913" width="21.5703125" style="2" customWidth="1"/>
    <col min="6914" max="6931" width="10.42578125" style="2" customWidth="1"/>
    <col min="6932" max="7166" width="9.140625" style="2"/>
    <col min="7167" max="7167" width="5.5703125" style="2" customWidth="1"/>
    <col min="7168" max="7169" width="21.5703125" style="2" customWidth="1"/>
    <col min="7170" max="7187" width="10.42578125" style="2" customWidth="1"/>
    <col min="7188" max="7422" width="9.140625" style="2"/>
    <col min="7423" max="7423" width="5.5703125" style="2" customWidth="1"/>
    <col min="7424" max="7425" width="21.5703125" style="2" customWidth="1"/>
    <col min="7426" max="7443" width="10.42578125" style="2" customWidth="1"/>
    <col min="7444" max="7678" width="9.140625" style="2"/>
    <col min="7679" max="7679" width="5.5703125" style="2" customWidth="1"/>
    <col min="7680" max="7681" width="21.5703125" style="2" customWidth="1"/>
    <col min="7682" max="7699" width="10.42578125" style="2" customWidth="1"/>
    <col min="7700" max="7934" width="9.140625" style="2"/>
    <col min="7935" max="7935" width="5.5703125" style="2" customWidth="1"/>
    <col min="7936" max="7937" width="21.5703125" style="2" customWidth="1"/>
    <col min="7938" max="7955" width="10.42578125" style="2" customWidth="1"/>
    <col min="7956" max="8190" width="9.140625" style="2"/>
    <col min="8191" max="8191" width="5.5703125" style="2" customWidth="1"/>
    <col min="8192" max="8193" width="21.5703125" style="2" customWidth="1"/>
    <col min="8194" max="8211" width="10.42578125" style="2" customWidth="1"/>
    <col min="8212" max="8446" width="9.140625" style="2"/>
    <col min="8447" max="8447" width="5.5703125" style="2" customWidth="1"/>
    <col min="8448" max="8449" width="21.5703125" style="2" customWidth="1"/>
    <col min="8450" max="8467" width="10.42578125" style="2" customWidth="1"/>
    <col min="8468" max="8702" width="9.140625" style="2"/>
    <col min="8703" max="8703" width="5.5703125" style="2" customWidth="1"/>
    <col min="8704" max="8705" width="21.5703125" style="2" customWidth="1"/>
    <col min="8706" max="8723" width="10.42578125" style="2" customWidth="1"/>
    <col min="8724" max="8958" width="9.140625" style="2"/>
    <col min="8959" max="8959" width="5.5703125" style="2" customWidth="1"/>
    <col min="8960" max="8961" width="21.5703125" style="2" customWidth="1"/>
    <col min="8962" max="8979" width="10.42578125" style="2" customWidth="1"/>
    <col min="8980" max="9214" width="9.140625" style="2"/>
    <col min="9215" max="9215" width="5.5703125" style="2" customWidth="1"/>
    <col min="9216" max="9217" width="21.5703125" style="2" customWidth="1"/>
    <col min="9218" max="9235" width="10.42578125" style="2" customWidth="1"/>
    <col min="9236" max="9470" width="9.140625" style="2"/>
    <col min="9471" max="9471" width="5.5703125" style="2" customWidth="1"/>
    <col min="9472" max="9473" width="21.5703125" style="2" customWidth="1"/>
    <col min="9474" max="9491" width="10.42578125" style="2" customWidth="1"/>
    <col min="9492" max="9726" width="9.140625" style="2"/>
    <col min="9727" max="9727" width="5.5703125" style="2" customWidth="1"/>
    <col min="9728" max="9729" width="21.5703125" style="2" customWidth="1"/>
    <col min="9730" max="9747" width="10.42578125" style="2" customWidth="1"/>
    <col min="9748" max="9982" width="9.140625" style="2"/>
    <col min="9983" max="9983" width="5.5703125" style="2" customWidth="1"/>
    <col min="9984" max="9985" width="21.5703125" style="2" customWidth="1"/>
    <col min="9986" max="10003" width="10.42578125" style="2" customWidth="1"/>
    <col min="10004" max="10238" width="9.140625" style="2"/>
    <col min="10239" max="10239" width="5.5703125" style="2" customWidth="1"/>
    <col min="10240" max="10241" width="21.5703125" style="2" customWidth="1"/>
    <col min="10242" max="10259" width="10.42578125" style="2" customWidth="1"/>
    <col min="10260" max="10494" width="9.140625" style="2"/>
    <col min="10495" max="10495" width="5.5703125" style="2" customWidth="1"/>
    <col min="10496" max="10497" width="21.5703125" style="2" customWidth="1"/>
    <col min="10498" max="10515" width="10.42578125" style="2" customWidth="1"/>
    <col min="10516" max="10750" width="9.140625" style="2"/>
    <col min="10751" max="10751" width="5.5703125" style="2" customWidth="1"/>
    <col min="10752" max="10753" width="21.5703125" style="2" customWidth="1"/>
    <col min="10754" max="10771" width="10.42578125" style="2" customWidth="1"/>
    <col min="10772" max="11006" width="9.140625" style="2"/>
    <col min="11007" max="11007" width="5.5703125" style="2" customWidth="1"/>
    <col min="11008" max="11009" width="21.5703125" style="2" customWidth="1"/>
    <col min="11010" max="11027" width="10.42578125" style="2" customWidth="1"/>
    <col min="11028" max="11262" width="9.140625" style="2"/>
    <col min="11263" max="11263" width="5.5703125" style="2" customWidth="1"/>
    <col min="11264" max="11265" width="21.5703125" style="2" customWidth="1"/>
    <col min="11266" max="11283" width="10.42578125" style="2" customWidth="1"/>
    <col min="11284" max="11518" width="9.140625" style="2"/>
    <col min="11519" max="11519" width="5.5703125" style="2" customWidth="1"/>
    <col min="11520" max="11521" width="21.5703125" style="2" customWidth="1"/>
    <col min="11522" max="11539" width="10.42578125" style="2" customWidth="1"/>
    <col min="11540" max="11774" width="9.140625" style="2"/>
    <col min="11775" max="11775" width="5.5703125" style="2" customWidth="1"/>
    <col min="11776" max="11777" width="21.5703125" style="2" customWidth="1"/>
    <col min="11778" max="11795" width="10.42578125" style="2" customWidth="1"/>
    <col min="11796" max="12030" width="9.140625" style="2"/>
    <col min="12031" max="12031" width="5.5703125" style="2" customWidth="1"/>
    <col min="12032" max="12033" width="21.5703125" style="2" customWidth="1"/>
    <col min="12034" max="12051" width="10.42578125" style="2" customWidth="1"/>
    <col min="12052" max="12286" width="9.140625" style="2"/>
    <col min="12287" max="12287" width="5.5703125" style="2" customWidth="1"/>
    <col min="12288" max="12289" width="21.5703125" style="2" customWidth="1"/>
    <col min="12290" max="12307" width="10.42578125" style="2" customWidth="1"/>
    <col min="12308" max="12542" width="9.140625" style="2"/>
    <col min="12543" max="12543" width="5.5703125" style="2" customWidth="1"/>
    <col min="12544" max="12545" width="21.5703125" style="2" customWidth="1"/>
    <col min="12546" max="12563" width="10.42578125" style="2" customWidth="1"/>
    <col min="12564" max="12798" width="9.140625" style="2"/>
    <col min="12799" max="12799" width="5.5703125" style="2" customWidth="1"/>
    <col min="12800" max="12801" width="21.5703125" style="2" customWidth="1"/>
    <col min="12802" max="12819" width="10.42578125" style="2" customWidth="1"/>
    <col min="12820" max="13054" width="9.140625" style="2"/>
    <col min="13055" max="13055" width="5.5703125" style="2" customWidth="1"/>
    <col min="13056" max="13057" width="21.5703125" style="2" customWidth="1"/>
    <col min="13058" max="13075" width="10.42578125" style="2" customWidth="1"/>
    <col min="13076" max="13310" width="9.140625" style="2"/>
    <col min="13311" max="13311" width="5.5703125" style="2" customWidth="1"/>
    <col min="13312" max="13313" width="21.5703125" style="2" customWidth="1"/>
    <col min="13314" max="13331" width="10.42578125" style="2" customWidth="1"/>
    <col min="13332" max="13566" width="9.140625" style="2"/>
    <col min="13567" max="13567" width="5.5703125" style="2" customWidth="1"/>
    <col min="13568" max="13569" width="21.5703125" style="2" customWidth="1"/>
    <col min="13570" max="13587" width="10.42578125" style="2" customWidth="1"/>
    <col min="13588" max="13822" width="9.140625" style="2"/>
    <col min="13823" max="13823" width="5.5703125" style="2" customWidth="1"/>
    <col min="13824" max="13825" width="21.5703125" style="2" customWidth="1"/>
    <col min="13826" max="13843" width="10.42578125" style="2" customWidth="1"/>
    <col min="13844" max="14078" width="9.140625" style="2"/>
    <col min="14079" max="14079" width="5.5703125" style="2" customWidth="1"/>
    <col min="14080" max="14081" width="21.5703125" style="2" customWidth="1"/>
    <col min="14082" max="14099" width="10.42578125" style="2" customWidth="1"/>
    <col min="14100" max="14334" width="9.140625" style="2"/>
    <col min="14335" max="14335" width="5.5703125" style="2" customWidth="1"/>
    <col min="14336" max="14337" width="21.5703125" style="2" customWidth="1"/>
    <col min="14338" max="14355" width="10.42578125" style="2" customWidth="1"/>
    <col min="14356" max="14590" width="9.140625" style="2"/>
    <col min="14591" max="14591" width="5.5703125" style="2" customWidth="1"/>
    <col min="14592" max="14593" width="21.5703125" style="2" customWidth="1"/>
    <col min="14594" max="14611" width="10.42578125" style="2" customWidth="1"/>
    <col min="14612" max="14846" width="9.140625" style="2"/>
    <col min="14847" max="14847" width="5.5703125" style="2" customWidth="1"/>
    <col min="14848" max="14849" width="21.5703125" style="2" customWidth="1"/>
    <col min="14850" max="14867" width="10.42578125" style="2" customWidth="1"/>
    <col min="14868" max="15102" width="9.140625" style="2"/>
    <col min="15103" max="15103" width="5.5703125" style="2" customWidth="1"/>
    <col min="15104" max="15105" width="21.5703125" style="2" customWidth="1"/>
    <col min="15106" max="15123" width="10.42578125" style="2" customWidth="1"/>
    <col min="15124" max="15358" width="9.140625" style="2"/>
    <col min="15359" max="15359" width="5.5703125" style="2" customWidth="1"/>
    <col min="15360" max="15361" width="21.5703125" style="2" customWidth="1"/>
    <col min="15362" max="15379" width="10.42578125" style="2" customWidth="1"/>
    <col min="15380" max="15614" width="9.140625" style="2"/>
    <col min="15615" max="15615" width="5.5703125" style="2" customWidth="1"/>
    <col min="15616" max="15617" width="21.5703125" style="2" customWidth="1"/>
    <col min="15618" max="15635" width="10.42578125" style="2" customWidth="1"/>
    <col min="15636" max="15870" width="9.140625" style="2"/>
    <col min="15871" max="15871" width="5.5703125" style="2" customWidth="1"/>
    <col min="15872" max="15873" width="21.5703125" style="2" customWidth="1"/>
    <col min="15874" max="15891" width="10.42578125" style="2" customWidth="1"/>
    <col min="15892" max="16126" width="9.140625" style="2"/>
    <col min="16127" max="16127" width="5.5703125" style="2" customWidth="1"/>
    <col min="16128" max="16129" width="21.5703125" style="2" customWidth="1"/>
    <col min="16130" max="16147" width="10.42578125" style="2" customWidth="1"/>
    <col min="16148" max="16384" width="9.140625" style="2"/>
  </cols>
  <sheetData>
    <row r="1" spans="1:19" x14ac:dyDescent="0.25">
      <c r="A1" s="1"/>
    </row>
    <row r="3" spans="1:19" s="3" customFormat="1" ht="16.5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s="3" customFormat="1" ht="16.5" x14ac:dyDescent="0.25">
      <c r="A4" s="4"/>
      <c r="B4" s="4"/>
      <c r="C4" s="4"/>
      <c r="D4" s="4"/>
      <c r="E4" s="4"/>
      <c r="F4" s="4"/>
      <c r="G4" s="4"/>
      <c r="H4" s="5" t="str">
        <f>'[1]1'!E5</f>
        <v>KABUPATEN</v>
      </c>
      <c r="I4" s="6" t="str">
        <f>'[1]1'!$F$5</f>
        <v>BIREUEN</v>
      </c>
      <c r="J4" s="4"/>
      <c r="K4" s="4"/>
      <c r="L4" s="4"/>
      <c r="M4" s="7"/>
      <c r="N4" s="7"/>
      <c r="O4" s="7"/>
      <c r="P4" s="7"/>
      <c r="Q4" s="7"/>
      <c r="R4" s="7"/>
      <c r="S4" s="7"/>
    </row>
    <row r="5" spans="1:19" s="3" customFormat="1" ht="16.5" x14ac:dyDescent="0.25">
      <c r="A5" s="4"/>
      <c r="B5" s="4"/>
      <c r="C5" s="4"/>
      <c r="D5" s="4"/>
      <c r="E5" s="4"/>
      <c r="F5" s="4"/>
      <c r="G5" s="4"/>
      <c r="H5" s="5" t="str">
        <f>'[1]1'!E6</f>
        <v>TAHUN</v>
      </c>
      <c r="I5" s="6">
        <f>'[1]1'!$F$6</f>
        <v>2025</v>
      </c>
      <c r="J5" s="4"/>
      <c r="K5" s="4"/>
      <c r="L5" s="4"/>
      <c r="M5" s="7"/>
      <c r="N5" s="7"/>
      <c r="O5" s="7"/>
      <c r="P5" s="7"/>
      <c r="Q5" s="7"/>
      <c r="R5" s="7"/>
      <c r="S5" s="7"/>
    </row>
    <row r="6" spans="1:19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35" t="s">
        <v>1</v>
      </c>
      <c r="B7" s="35" t="s">
        <v>2</v>
      </c>
      <c r="C7" s="35" t="s">
        <v>3</v>
      </c>
      <c r="D7" s="38" t="s">
        <v>4</v>
      </c>
      <c r="E7" s="39"/>
      <c r="F7" s="39"/>
      <c r="G7" s="39"/>
      <c r="H7" s="39"/>
      <c r="I7" s="9"/>
      <c r="J7" s="9"/>
      <c r="K7" s="40" t="s">
        <v>5</v>
      </c>
      <c r="L7" s="41"/>
      <c r="M7" s="41"/>
      <c r="N7" s="41"/>
      <c r="O7" s="41"/>
      <c r="P7" s="41"/>
      <c r="Q7" s="41"/>
      <c r="R7" s="41"/>
      <c r="S7" s="42"/>
    </row>
    <row r="8" spans="1:19" ht="43.5" customHeight="1" x14ac:dyDescent="0.25">
      <c r="A8" s="36"/>
      <c r="B8" s="36"/>
      <c r="C8" s="36"/>
      <c r="D8" s="43" t="s">
        <v>6</v>
      </c>
      <c r="E8" s="44" t="s">
        <v>7</v>
      </c>
      <c r="F8" s="45"/>
      <c r="G8" s="44" t="s">
        <v>8</v>
      </c>
      <c r="H8" s="45"/>
      <c r="I8" s="46" t="s">
        <v>9</v>
      </c>
      <c r="J8" s="47"/>
      <c r="K8" s="43" t="s">
        <v>6</v>
      </c>
      <c r="L8" s="44" t="s">
        <v>10</v>
      </c>
      <c r="M8" s="45"/>
      <c r="N8" s="44" t="s">
        <v>11</v>
      </c>
      <c r="O8" s="45"/>
      <c r="P8" s="44" t="s">
        <v>12</v>
      </c>
      <c r="Q8" s="45"/>
      <c r="R8" s="44" t="s">
        <v>13</v>
      </c>
      <c r="S8" s="45"/>
    </row>
    <row r="9" spans="1:19" ht="30" x14ac:dyDescent="0.25">
      <c r="A9" s="37"/>
      <c r="B9" s="37"/>
      <c r="C9" s="37"/>
      <c r="D9" s="37"/>
      <c r="E9" s="10" t="s">
        <v>6</v>
      </c>
      <c r="F9" s="10" t="s">
        <v>14</v>
      </c>
      <c r="G9" s="10" t="s">
        <v>6</v>
      </c>
      <c r="H9" s="10" t="s">
        <v>14</v>
      </c>
      <c r="I9" s="10" t="s">
        <v>6</v>
      </c>
      <c r="J9" s="10" t="s">
        <v>14</v>
      </c>
      <c r="K9" s="37"/>
      <c r="L9" s="10" t="s">
        <v>6</v>
      </c>
      <c r="M9" s="10" t="s">
        <v>14</v>
      </c>
      <c r="N9" s="10" t="s">
        <v>6</v>
      </c>
      <c r="O9" s="10" t="s">
        <v>14</v>
      </c>
      <c r="P9" s="10" t="s">
        <v>6</v>
      </c>
      <c r="Q9" s="10" t="s">
        <v>14</v>
      </c>
      <c r="R9" s="10" t="s">
        <v>6</v>
      </c>
      <c r="S9" s="10" t="s">
        <v>14</v>
      </c>
    </row>
    <row r="10" spans="1:19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</row>
    <row r="11" spans="1:19" ht="20.100000000000001" customHeight="1" x14ac:dyDescent="0.25">
      <c r="A11" s="12">
        <v>1</v>
      </c>
      <c r="B11" s="13" t="str">
        <f>'[1]9'!B9</f>
        <v>SAMALANGA</v>
      </c>
      <c r="C11" s="13" t="str">
        <f>'[1]9'!C9</f>
        <v>SAMALANGA</v>
      </c>
      <c r="D11" s="14">
        <v>548</v>
      </c>
      <c r="E11" s="14">
        <v>409</v>
      </c>
      <c r="F11" s="15">
        <f t="shared" ref="F11:F30" si="0">E11/D11*100</f>
        <v>74.635036496350367</v>
      </c>
      <c r="G11" s="14">
        <v>353</v>
      </c>
      <c r="H11" s="15">
        <f>G11/D11*100</f>
        <v>64.416058394160586</v>
      </c>
      <c r="I11" s="16">
        <v>324</v>
      </c>
      <c r="J11" s="17">
        <f>I11/D11*100</f>
        <v>59.12408759124088</v>
      </c>
      <c r="K11" s="18">
        <v>546</v>
      </c>
      <c r="L11" s="18">
        <v>357</v>
      </c>
      <c r="M11" s="17">
        <f t="shared" ref="M11:M30" si="1">L11/K11*100</f>
        <v>65.384615384615387</v>
      </c>
      <c r="N11" s="18">
        <v>355</v>
      </c>
      <c r="O11" s="19">
        <f t="shared" ref="O11:O30" si="2">N11/K11*100</f>
        <v>65.018315018315022</v>
      </c>
      <c r="P11" s="20">
        <v>298</v>
      </c>
      <c r="Q11" s="19">
        <f>P11/K11*100</f>
        <v>54.578754578754577</v>
      </c>
      <c r="R11" s="18">
        <v>355</v>
      </c>
      <c r="S11" s="21">
        <f t="shared" ref="S11:S30" si="3">R11/K11*100</f>
        <v>65.018315018315022</v>
      </c>
    </row>
    <row r="12" spans="1:19" ht="20.100000000000001" customHeight="1" x14ac:dyDescent="0.25">
      <c r="A12" s="22">
        <v>2</v>
      </c>
      <c r="B12" s="13" t="str">
        <f>'[1]9'!B10</f>
        <v>SIMPANG MAMPLAM</v>
      </c>
      <c r="C12" s="13" t="str">
        <f>'[1]9'!C10</f>
        <v>SIMPANG MAMPLAM</v>
      </c>
      <c r="D12" s="14">
        <v>547</v>
      </c>
      <c r="E12" s="14">
        <v>405</v>
      </c>
      <c r="F12" s="15">
        <f t="shared" si="0"/>
        <v>74.040219378427778</v>
      </c>
      <c r="G12" s="14">
        <v>320</v>
      </c>
      <c r="H12" s="15">
        <f t="shared" ref="H12:H30" si="4">G12/D12*100</f>
        <v>58.50091407678245</v>
      </c>
      <c r="I12" s="16">
        <v>518</v>
      </c>
      <c r="J12" s="17">
        <f t="shared" ref="J12:J30" si="5">I12/D12*100</f>
        <v>94.698354661791598</v>
      </c>
      <c r="K12" s="18">
        <v>545</v>
      </c>
      <c r="L12" s="18">
        <v>405</v>
      </c>
      <c r="M12" s="17">
        <f t="shared" si="1"/>
        <v>74.311926605504581</v>
      </c>
      <c r="N12" s="18">
        <v>403</v>
      </c>
      <c r="O12" s="19">
        <f t="shared" si="2"/>
        <v>73.944954128440372</v>
      </c>
      <c r="P12" s="20">
        <v>379</v>
      </c>
      <c r="Q12" s="19">
        <f t="shared" ref="Q12:Q30" si="6">P12/K12*100</f>
        <v>69.541284403669721</v>
      </c>
      <c r="R12" s="18">
        <v>403</v>
      </c>
      <c r="S12" s="21">
        <f t="shared" si="3"/>
        <v>73.944954128440372</v>
      </c>
    </row>
    <row r="13" spans="1:19" ht="20.100000000000001" customHeight="1" x14ac:dyDescent="0.25">
      <c r="A13" s="22">
        <v>3</v>
      </c>
      <c r="B13" s="13" t="str">
        <f>'[1]9'!B11</f>
        <v>PANDRAH</v>
      </c>
      <c r="C13" s="13" t="str">
        <f>'[1]9'!C11</f>
        <v>PANDRAH</v>
      </c>
      <c r="D13" s="14">
        <v>181</v>
      </c>
      <c r="E13" s="14">
        <v>170</v>
      </c>
      <c r="F13" s="15">
        <f t="shared" si="0"/>
        <v>93.922651933701658</v>
      </c>
      <c r="G13" s="14">
        <v>148</v>
      </c>
      <c r="H13" s="15">
        <f t="shared" si="4"/>
        <v>81.767955801104975</v>
      </c>
      <c r="I13" s="16">
        <v>106</v>
      </c>
      <c r="J13" s="17">
        <f t="shared" si="5"/>
        <v>58.563535911602202</v>
      </c>
      <c r="K13" s="18">
        <v>180</v>
      </c>
      <c r="L13" s="18">
        <v>142</v>
      </c>
      <c r="M13" s="17">
        <f t="shared" si="1"/>
        <v>78.888888888888886</v>
      </c>
      <c r="N13" s="18">
        <v>142</v>
      </c>
      <c r="O13" s="19">
        <f t="shared" si="2"/>
        <v>78.888888888888886</v>
      </c>
      <c r="P13" s="20">
        <v>143</v>
      </c>
      <c r="Q13" s="19">
        <f t="shared" si="6"/>
        <v>79.444444444444443</v>
      </c>
      <c r="R13" s="18">
        <v>142</v>
      </c>
      <c r="S13" s="21">
        <f t="shared" si="3"/>
        <v>78.888888888888886</v>
      </c>
    </row>
    <row r="14" spans="1:19" ht="20.100000000000001" customHeight="1" x14ac:dyDescent="0.25">
      <c r="A14" s="22">
        <v>4</v>
      </c>
      <c r="B14" s="13" t="str">
        <f>'[1]9'!B12</f>
        <v>JEUNIEB</v>
      </c>
      <c r="C14" s="13" t="str">
        <f>'[1]9'!C12</f>
        <v>JEUNIEB</v>
      </c>
      <c r="D14" s="14">
        <v>515</v>
      </c>
      <c r="E14" s="14">
        <v>471</v>
      </c>
      <c r="F14" s="15">
        <f t="shared" si="0"/>
        <v>91.456310679611647</v>
      </c>
      <c r="G14" s="14">
        <v>406</v>
      </c>
      <c r="H14" s="15">
        <f t="shared" si="4"/>
        <v>78.834951456310677</v>
      </c>
      <c r="I14" s="16">
        <v>255</v>
      </c>
      <c r="J14" s="17">
        <f t="shared" si="5"/>
        <v>49.514563106796118</v>
      </c>
      <c r="K14" s="18">
        <v>514</v>
      </c>
      <c r="L14" s="18">
        <v>386</v>
      </c>
      <c r="M14" s="17">
        <f t="shared" si="1"/>
        <v>75.097276264591443</v>
      </c>
      <c r="N14" s="18">
        <v>386</v>
      </c>
      <c r="O14" s="19">
        <f t="shared" si="2"/>
        <v>75.097276264591443</v>
      </c>
      <c r="P14" s="20">
        <v>335</v>
      </c>
      <c r="Q14" s="19">
        <f t="shared" si="6"/>
        <v>65.175097276264594</v>
      </c>
      <c r="R14" s="18">
        <v>386</v>
      </c>
      <c r="S14" s="21">
        <f t="shared" si="3"/>
        <v>75.097276264591443</v>
      </c>
    </row>
    <row r="15" spans="1:19" ht="20.100000000000001" customHeight="1" x14ac:dyDescent="0.25">
      <c r="A15" s="22">
        <v>5</v>
      </c>
      <c r="B15" s="13" t="str">
        <f>'[1]9'!B13</f>
        <v>PEULIMBANG</v>
      </c>
      <c r="C15" s="13" t="str">
        <f>'[1]9'!C13</f>
        <v>PEULIMBANG</v>
      </c>
      <c r="D15" s="14">
        <v>251</v>
      </c>
      <c r="E15" s="14">
        <v>224</v>
      </c>
      <c r="F15" s="15">
        <f t="shared" si="0"/>
        <v>89.243027888446207</v>
      </c>
      <c r="G15" s="14">
        <v>161</v>
      </c>
      <c r="H15" s="15">
        <f t="shared" si="4"/>
        <v>64.143426294820713</v>
      </c>
      <c r="I15" s="16">
        <v>137</v>
      </c>
      <c r="J15" s="17">
        <f t="shared" si="5"/>
        <v>54.581673306772906</v>
      </c>
      <c r="K15" s="18">
        <v>250</v>
      </c>
      <c r="L15" s="18">
        <v>188</v>
      </c>
      <c r="M15" s="17">
        <f t="shared" si="1"/>
        <v>75.2</v>
      </c>
      <c r="N15" s="18">
        <v>188</v>
      </c>
      <c r="O15" s="19">
        <f t="shared" si="2"/>
        <v>75.2</v>
      </c>
      <c r="P15" s="20">
        <v>161</v>
      </c>
      <c r="Q15" s="19">
        <f t="shared" si="6"/>
        <v>64.400000000000006</v>
      </c>
      <c r="R15" s="18">
        <v>188</v>
      </c>
      <c r="S15" s="21">
        <f t="shared" si="3"/>
        <v>75.2</v>
      </c>
    </row>
    <row r="16" spans="1:19" ht="20.100000000000001" customHeight="1" x14ac:dyDescent="0.25">
      <c r="A16" s="22">
        <v>6</v>
      </c>
      <c r="B16" s="13" t="str">
        <f>'[1]9'!B14</f>
        <v>PEUDADA</v>
      </c>
      <c r="C16" s="13" t="str">
        <f>'[1]9'!C14</f>
        <v>PEUDADA</v>
      </c>
      <c r="D16" s="14">
        <v>576</v>
      </c>
      <c r="E16" s="14">
        <v>469</v>
      </c>
      <c r="F16" s="15">
        <f t="shared" si="0"/>
        <v>81.423611111111114</v>
      </c>
      <c r="G16" s="14">
        <v>434</v>
      </c>
      <c r="H16" s="15">
        <f t="shared" si="4"/>
        <v>75.347222222222214</v>
      </c>
      <c r="I16" s="16">
        <v>358</v>
      </c>
      <c r="J16" s="17">
        <f t="shared" si="5"/>
        <v>62.152777777777779</v>
      </c>
      <c r="K16" s="18">
        <v>574</v>
      </c>
      <c r="L16" s="18">
        <v>445</v>
      </c>
      <c r="M16" s="17">
        <f t="shared" si="1"/>
        <v>77.526132404181183</v>
      </c>
      <c r="N16" s="18">
        <v>445</v>
      </c>
      <c r="O16" s="19">
        <f t="shared" si="2"/>
        <v>77.526132404181183</v>
      </c>
      <c r="P16" s="20">
        <v>509</v>
      </c>
      <c r="Q16" s="19">
        <f t="shared" si="6"/>
        <v>88.675958188153317</v>
      </c>
      <c r="R16" s="18">
        <v>445</v>
      </c>
      <c r="S16" s="21">
        <f t="shared" si="3"/>
        <v>77.526132404181183</v>
      </c>
    </row>
    <row r="17" spans="1:19" ht="20.100000000000001" customHeight="1" x14ac:dyDescent="0.25">
      <c r="A17" s="22">
        <v>7</v>
      </c>
      <c r="B17" s="13" t="str">
        <f>'[1]9'!B15</f>
        <v>JEUMPA</v>
      </c>
      <c r="C17" s="13" t="str">
        <f>'[1]9'!C15</f>
        <v>JEUMPA</v>
      </c>
      <c r="D17" s="14">
        <v>761</v>
      </c>
      <c r="E17" s="14">
        <v>596</v>
      </c>
      <c r="F17" s="15">
        <f t="shared" si="0"/>
        <v>78.318002628120894</v>
      </c>
      <c r="G17" s="14">
        <v>486</v>
      </c>
      <c r="H17" s="15">
        <f t="shared" si="4"/>
        <v>63.863337713534818</v>
      </c>
      <c r="I17" s="16">
        <v>311</v>
      </c>
      <c r="J17" s="17">
        <f t="shared" si="5"/>
        <v>40.867279894875161</v>
      </c>
      <c r="K17" s="18">
        <v>758</v>
      </c>
      <c r="L17" s="18">
        <v>584</v>
      </c>
      <c r="M17" s="17">
        <f t="shared" si="1"/>
        <v>77.044854881266488</v>
      </c>
      <c r="N17" s="18">
        <v>582</v>
      </c>
      <c r="O17" s="19">
        <f t="shared" si="2"/>
        <v>76.781002638522423</v>
      </c>
      <c r="P17" s="20">
        <v>516</v>
      </c>
      <c r="Q17" s="19">
        <f t="shared" si="6"/>
        <v>68.073878627968341</v>
      </c>
      <c r="R17" s="18">
        <v>582</v>
      </c>
      <c r="S17" s="21">
        <f t="shared" si="3"/>
        <v>76.781002638522423</v>
      </c>
    </row>
    <row r="18" spans="1:19" ht="20.100000000000001" customHeight="1" x14ac:dyDescent="0.25">
      <c r="A18" s="22">
        <v>8</v>
      </c>
      <c r="B18" s="13" t="str">
        <f>'[1]9'!B16</f>
        <v>KOTA JUANG</v>
      </c>
      <c r="C18" s="13" t="str">
        <f>'[1]9'!C16</f>
        <v>KOTA JUANG</v>
      </c>
      <c r="D18" s="14">
        <v>959</v>
      </c>
      <c r="E18" s="14">
        <v>845</v>
      </c>
      <c r="F18" s="15">
        <f t="shared" si="0"/>
        <v>88.112617309697612</v>
      </c>
      <c r="G18" s="14">
        <v>677</v>
      </c>
      <c r="H18" s="15">
        <f t="shared" si="4"/>
        <v>70.594369134515119</v>
      </c>
      <c r="I18" s="16">
        <v>543</v>
      </c>
      <c r="J18" s="17">
        <f t="shared" si="5"/>
        <v>56.621480709071946</v>
      </c>
      <c r="K18" s="18">
        <v>955</v>
      </c>
      <c r="L18" s="18">
        <v>511</v>
      </c>
      <c r="M18" s="17">
        <f t="shared" si="1"/>
        <v>53.507853403141361</v>
      </c>
      <c r="N18" s="18">
        <v>509</v>
      </c>
      <c r="O18" s="19">
        <f t="shared" si="2"/>
        <v>53.298429319371735</v>
      </c>
      <c r="P18" s="20">
        <v>436</v>
      </c>
      <c r="Q18" s="19">
        <f t="shared" si="6"/>
        <v>45.654450261780106</v>
      </c>
      <c r="R18" s="18">
        <v>509</v>
      </c>
      <c r="S18" s="21">
        <f t="shared" si="3"/>
        <v>53.298429319371735</v>
      </c>
    </row>
    <row r="19" spans="1:19" ht="20.100000000000001" customHeight="1" x14ac:dyDescent="0.25">
      <c r="A19" s="22">
        <v>9</v>
      </c>
      <c r="B19" s="13" t="str">
        <f>'[1]9'!B17</f>
        <v>KUALA</v>
      </c>
      <c r="C19" s="13" t="str">
        <f>'[1]9'!C17</f>
        <v>KUALA</v>
      </c>
      <c r="D19" s="14">
        <v>392</v>
      </c>
      <c r="E19" s="14">
        <v>307</v>
      </c>
      <c r="F19" s="15">
        <f t="shared" si="0"/>
        <v>78.316326530612244</v>
      </c>
      <c r="G19" s="14">
        <v>230</v>
      </c>
      <c r="H19" s="15">
        <f t="shared" si="4"/>
        <v>58.673469387755105</v>
      </c>
      <c r="I19" s="16">
        <v>196</v>
      </c>
      <c r="J19" s="17">
        <f t="shared" si="5"/>
        <v>50</v>
      </c>
      <c r="K19" s="18">
        <v>391</v>
      </c>
      <c r="L19" s="18">
        <v>265</v>
      </c>
      <c r="M19" s="17">
        <f t="shared" si="1"/>
        <v>67.774936061381069</v>
      </c>
      <c r="N19" s="18">
        <v>264</v>
      </c>
      <c r="O19" s="19">
        <f t="shared" si="2"/>
        <v>67.519181585677742</v>
      </c>
      <c r="P19" s="20">
        <v>196</v>
      </c>
      <c r="Q19" s="19">
        <f t="shared" si="6"/>
        <v>50.127877237851656</v>
      </c>
      <c r="R19" s="18">
        <v>264</v>
      </c>
      <c r="S19" s="21">
        <f t="shared" si="3"/>
        <v>67.519181585677742</v>
      </c>
    </row>
    <row r="20" spans="1:19" ht="20.100000000000001" customHeight="1" x14ac:dyDescent="0.25">
      <c r="A20" s="22">
        <v>10</v>
      </c>
      <c r="B20" s="13" t="str">
        <f>'[1]9'!B18</f>
        <v>JULI</v>
      </c>
      <c r="C20" s="13" t="str">
        <f>'[1]9'!C18</f>
        <v>JULI</v>
      </c>
      <c r="D20" s="14">
        <v>311</v>
      </c>
      <c r="E20" s="14">
        <v>278</v>
      </c>
      <c r="F20" s="15">
        <f t="shared" si="0"/>
        <v>89.389067524115745</v>
      </c>
      <c r="G20" s="14">
        <v>234</v>
      </c>
      <c r="H20" s="15">
        <f t="shared" si="4"/>
        <v>75.241157556270096</v>
      </c>
      <c r="I20" s="16">
        <v>216</v>
      </c>
      <c r="J20" s="17">
        <f t="shared" si="5"/>
        <v>69.453376205787791</v>
      </c>
      <c r="K20" s="18">
        <v>310</v>
      </c>
      <c r="L20" s="18">
        <v>252</v>
      </c>
      <c r="M20" s="17">
        <f t="shared" si="1"/>
        <v>81.290322580645153</v>
      </c>
      <c r="N20" s="18">
        <v>339</v>
      </c>
      <c r="O20" s="19">
        <f t="shared" si="2"/>
        <v>109.35483870967741</v>
      </c>
      <c r="P20" s="20">
        <v>251</v>
      </c>
      <c r="Q20" s="19">
        <f t="shared" si="6"/>
        <v>80.967741935483872</v>
      </c>
      <c r="R20" s="18">
        <v>251</v>
      </c>
      <c r="S20" s="21">
        <f t="shared" si="3"/>
        <v>80.967741935483872</v>
      </c>
    </row>
    <row r="21" spans="1:19" ht="20.100000000000001" customHeight="1" x14ac:dyDescent="0.25">
      <c r="A21" s="22">
        <v>11</v>
      </c>
      <c r="B21" s="13">
        <f>'[1]9'!B19</f>
        <v>0</v>
      </c>
      <c r="C21" s="13" t="str">
        <f>'[1]9'!C19</f>
        <v>JULI 2</v>
      </c>
      <c r="D21" s="14">
        <v>396</v>
      </c>
      <c r="E21" s="14">
        <v>284</v>
      </c>
      <c r="F21" s="15">
        <f t="shared" si="0"/>
        <v>71.717171717171709</v>
      </c>
      <c r="G21" s="14">
        <v>272</v>
      </c>
      <c r="H21" s="15">
        <f t="shared" si="4"/>
        <v>68.686868686868678</v>
      </c>
      <c r="I21" s="16">
        <v>182</v>
      </c>
      <c r="J21" s="17">
        <f t="shared" si="5"/>
        <v>45.959595959595958</v>
      </c>
      <c r="K21" s="18">
        <v>394</v>
      </c>
      <c r="L21" s="18">
        <v>266</v>
      </c>
      <c r="M21" s="17">
        <f t="shared" si="1"/>
        <v>67.512690355329951</v>
      </c>
      <c r="N21" s="18">
        <v>265</v>
      </c>
      <c r="O21" s="19">
        <f t="shared" si="2"/>
        <v>67.258883248730967</v>
      </c>
      <c r="P21" s="20">
        <v>291</v>
      </c>
      <c r="Q21" s="19">
        <f t="shared" si="6"/>
        <v>73.857868020304579</v>
      </c>
      <c r="R21" s="18">
        <v>265</v>
      </c>
      <c r="S21" s="21">
        <f t="shared" si="3"/>
        <v>67.258883248730967</v>
      </c>
    </row>
    <row r="22" spans="1:19" ht="20.100000000000001" customHeight="1" x14ac:dyDescent="0.25">
      <c r="A22" s="22">
        <v>12</v>
      </c>
      <c r="B22" s="13" t="str">
        <f>'[1]9'!B20</f>
        <v>JANGKA</v>
      </c>
      <c r="C22" s="13" t="str">
        <f>'[1]9'!C20</f>
        <v>JANGKA</v>
      </c>
      <c r="D22" s="14">
        <v>588</v>
      </c>
      <c r="E22" s="14">
        <v>493</v>
      </c>
      <c r="F22" s="15">
        <f t="shared" si="0"/>
        <v>83.843537414965979</v>
      </c>
      <c r="G22" s="14">
        <v>471</v>
      </c>
      <c r="H22" s="15">
        <f t="shared" si="4"/>
        <v>80.102040816326522</v>
      </c>
      <c r="I22" s="16">
        <v>420</v>
      </c>
      <c r="J22" s="17">
        <f t="shared" si="5"/>
        <v>71.428571428571431</v>
      </c>
      <c r="K22" s="18">
        <v>586</v>
      </c>
      <c r="L22" s="18">
        <v>494</v>
      </c>
      <c r="M22" s="17">
        <f t="shared" si="1"/>
        <v>84.300341296928323</v>
      </c>
      <c r="N22" s="18">
        <v>494</v>
      </c>
      <c r="O22" s="19">
        <f t="shared" si="2"/>
        <v>84.300341296928323</v>
      </c>
      <c r="P22" s="20">
        <v>503</v>
      </c>
      <c r="Q22" s="19">
        <f t="shared" si="6"/>
        <v>85.836177474402731</v>
      </c>
      <c r="R22" s="18">
        <v>494</v>
      </c>
      <c r="S22" s="21">
        <f t="shared" si="3"/>
        <v>84.300341296928323</v>
      </c>
    </row>
    <row r="23" spans="1:19" ht="20.100000000000001" customHeight="1" x14ac:dyDescent="0.25">
      <c r="A23" s="22">
        <v>13</v>
      </c>
      <c r="B23" s="13" t="str">
        <f>'[1]9'!B21</f>
        <v>PEUSANGAN</v>
      </c>
      <c r="C23" s="13" t="str">
        <f>'[1]9'!C21</f>
        <v>PEUSANGAN</v>
      </c>
      <c r="D23" s="14">
        <v>659</v>
      </c>
      <c r="E23" s="14">
        <v>501</v>
      </c>
      <c r="F23" s="15">
        <f t="shared" si="0"/>
        <v>76.024279210925656</v>
      </c>
      <c r="G23" s="14">
        <v>393</v>
      </c>
      <c r="H23" s="15">
        <f t="shared" si="4"/>
        <v>59.635811836115323</v>
      </c>
      <c r="I23" s="16">
        <v>435</v>
      </c>
      <c r="J23" s="17">
        <f t="shared" si="5"/>
        <v>66.009104704097126</v>
      </c>
      <c r="K23" s="18">
        <v>657</v>
      </c>
      <c r="L23" s="18">
        <v>453</v>
      </c>
      <c r="M23" s="17">
        <f t="shared" si="1"/>
        <v>68.949771689497723</v>
      </c>
      <c r="N23" s="18">
        <v>452</v>
      </c>
      <c r="O23" s="19">
        <f t="shared" si="2"/>
        <v>68.797564687975637</v>
      </c>
      <c r="P23" s="20">
        <v>369</v>
      </c>
      <c r="Q23" s="19">
        <f t="shared" si="6"/>
        <v>56.164383561643838</v>
      </c>
      <c r="R23" s="18">
        <v>452</v>
      </c>
      <c r="S23" s="21">
        <f t="shared" si="3"/>
        <v>68.797564687975637</v>
      </c>
    </row>
    <row r="24" spans="1:19" ht="20.100000000000001" customHeight="1" x14ac:dyDescent="0.25">
      <c r="A24" s="22">
        <v>14</v>
      </c>
      <c r="B24" s="13">
        <f>'[1]9'!B22</f>
        <v>0</v>
      </c>
      <c r="C24" s="13" t="str">
        <f>'[1]9'!C22</f>
        <v>COT IE JUE</v>
      </c>
      <c r="D24" s="14">
        <v>433</v>
      </c>
      <c r="E24" s="14">
        <v>328</v>
      </c>
      <c r="F24" s="15">
        <f t="shared" si="0"/>
        <v>75.750577367205537</v>
      </c>
      <c r="G24" s="14">
        <v>302</v>
      </c>
      <c r="H24" s="15">
        <f t="shared" si="4"/>
        <v>69.745958429561199</v>
      </c>
      <c r="I24" s="16">
        <v>300</v>
      </c>
      <c r="J24" s="17">
        <f t="shared" si="5"/>
        <v>69.284064665127019</v>
      </c>
      <c r="K24" s="18">
        <v>432</v>
      </c>
      <c r="L24" s="18">
        <v>323</v>
      </c>
      <c r="M24" s="17">
        <f t="shared" si="1"/>
        <v>74.768518518518519</v>
      </c>
      <c r="N24" s="18">
        <v>323</v>
      </c>
      <c r="O24" s="19">
        <f t="shared" si="2"/>
        <v>74.768518518518519</v>
      </c>
      <c r="P24" s="20">
        <v>190</v>
      </c>
      <c r="Q24" s="19">
        <f t="shared" si="6"/>
        <v>43.981481481481481</v>
      </c>
      <c r="R24" s="18">
        <v>323</v>
      </c>
      <c r="S24" s="21">
        <f t="shared" si="3"/>
        <v>74.768518518518519</v>
      </c>
    </row>
    <row r="25" spans="1:19" ht="32.25" customHeight="1" x14ac:dyDescent="0.25">
      <c r="A25" s="22">
        <v>15</v>
      </c>
      <c r="B25" s="49" t="str">
        <f>'[1]9'!B23</f>
        <v>PEUSANGAN SELATAN</v>
      </c>
      <c r="C25" s="49" t="str">
        <f>'[1]9'!C23</f>
        <v>PEUSANGAN SELATAN</v>
      </c>
      <c r="D25" s="14">
        <v>312</v>
      </c>
      <c r="E25" s="14">
        <v>241</v>
      </c>
      <c r="F25" s="15">
        <f t="shared" si="0"/>
        <v>77.243589743589752</v>
      </c>
      <c r="G25" s="14">
        <v>217</v>
      </c>
      <c r="H25" s="15">
        <f t="shared" si="4"/>
        <v>69.551282051282044</v>
      </c>
      <c r="I25" s="16">
        <v>172</v>
      </c>
      <c r="J25" s="17">
        <f t="shared" si="5"/>
        <v>55.128205128205131</v>
      </c>
      <c r="K25" s="18">
        <v>311</v>
      </c>
      <c r="L25" s="18">
        <v>235</v>
      </c>
      <c r="M25" s="17">
        <f t="shared" si="1"/>
        <v>75.562700964630224</v>
      </c>
      <c r="N25" s="18">
        <v>234</v>
      </c>
      <c r="O25" s="19">
        <f t="shared" si="2"/>
        <v>75.241157556270096</v>
      </c>
      <c r="P25" s="20">
        <v>228</v>
      </c>
      <c r="Q25" s="19">
        <f t="shared" si="6"/>
        <v>73.311897106109328</v>
      </c>
      <c r="R25" s="18">
        <v>234</v>
      </c>
      <c r="S25" s="21">
        <f t="shared" si="3"/>
        <v>75.241157556270096</v>
      </c>
    </row>
    <row r="26" spans="1:19" ht="32.25" customHeight="1" x14ac:dyDescent="0.25">
      <c r="A26" s="22">
        <v>16</v>
      </c>
      <c r="B26" s="49" t="str">
        <f>'[1]9'!B24</f>
        <v>PEUSANGAN SIBLAH KRUENG</v>
      </c>
      <c r="C26" s="49" t="str">
        <f>'[1]9'!C24</f>
        <v>PEUSANGAN SIBLAH KRUENG</v>
      </c>
      <c r="D26" s="14">
        <v>248</v>
      </c>
      <c r="E26" s="14">
        <v>192</v>
      </c>
      <c r="F26" s="15">
        <f t="shared" si="0"/>
        <v>77.41935483870968</v>
      </c>
      <c r="G26" s="14">
        <v>200</v>
      </c>
      <c r="H26" s="15">
        <f t="shared" si="4"/>
        <v>80.645161290322577</v>
      </c>
      <c r="I26" s="16">
        <v>204</v>
      </c>
      <c r="J26" s="17">
        <f t="shared" si="5"/>
        <v>82.258064516129039</v>
      </c>
      <c r="K26" s="18">
        <v>247</v>
      </c>
      <c r="L26" s="18">
        <v>183</v>
      </c>
      <c r="M26" s="17">
        <f t="shared" si="1"/>
        <v>74.089068825910928</v>
      </c>
      <c r="N26" s="18">
        <v>182</v>
      </c>
      <c r="O26" s="19">
        <f t="shared" si="2"/>
        <v>73.68421052631578</v>
      </c>
      <c r="P26" s="20">
        <v>199</v>
      </c>
      <c r="Q26" s="19">
        <f t="shared" si="6"/>
        <v>80.566801619433207</v>
      </c>
      <c r="R26" s="18">
        <v>182</v>
      </c>
      <c r="S26" s="21">
        <f t="shared" si="3"/>
        <v>73.68421052631578</v>
      </c>
    </row>
    <row r="27" spans="1:19" ht="20.100000000000001" customHeight="1" x14ac:dyDescent="0.25">
      <c r="A27" s="22">
        <v>17</v>
      </c>
      <c r="B27" s="13" t="str">
        <f>'[1]9'!B25</f>
        <v>KUTA BLANG</v>
      </c>
      <c r="C27" s="13" t="str">
        <f>'[1]9'!C25</f>
        <v>KUTA BLANG</v>
      </c>
      <c r="D27" s="14">
        <v>463</v>
      </c>
      <c r="E27" s="14">
        <v>376</v>
      </c>
      <c r="F27" s="15">
        <f t="shared" si="0"/>
        <v>81.209503239740826</v>
      </c>
      <c r="G27" s="14">
        <v>367</v>
      </c>
      <c r="H27" s="15">
        <f t="shared" si="4"/>
        <v>79.265658747300222</v>
      </c>
      <c r="I27" s="16">
        <v>386</v>
      </c>
      <c r="J27" s="17">
        <f t="shared" si="5"/>
        <v>83.36933045356372</v>
      </c>
      <c r="K27" s="18">
        <v>464</v>
      </c>
      <c r="L27" s="18">
        <v>376</v>
      </c>
      <c r="M27" s="17">
        <f t="shared" si="1"/>
        <v>81.034482758620683</v>
      </c>
      <c r="N27" s="18">
        <v>375</v>
      </c>
      <c r="O27" s="19">
        <f t="shared" si="2"/>
        <v>80.818965517241381</v>
      </c>
      <c r="P27" s="20">
        <v>343</v>
      </c>
      <c r="Q27" s="19">
        <f t="shared" si="6"/>
        <v>73.922413793103445</v>
      </c>
      <c r="R27" s="18">
        <v>375</v>
      </c>
      <c r="S27" s="21">
        <f t="shared" si="3"/>
        <v>80.818965517241381</v>
      </c>
    </row>
    <row r="28" spans="1:19" ht="20.100000000000001" customHeight="1" x14ac:dyDescent="0.25">
      <c r="A28" s="22">
        <v>18</v>
      </c>
      <c r="B28" s="13" t="str">
        <f>'[1]9'!B26</f>
        <v>MAKMUR</v>
      </c>
      <c r="C28" s="13" t="str">
        <f>'[1]9'!C26</f>
        <v>MAKMUR</v>
      </c>
      <c r="D28" s="14">
        <v>326</v>
      </c>
      <c r="E28" s="14">
        <v>281</v>
      </c>
      <c r="F28" s="15">
        <f t="shared" si="0"/>
        <v>86.196319018404907</v>
      </c>
      <c r="G28" s="14">
        <v>213</v>
      </c>
      <c r="H28" s="15">
        <f t="shared" si="4"/>
        <v>65.337423312883431</v>
      </c>
      <c r="I28" s="16">
        <v>163</v>
      </c>
      <c r="J28" s="17">
        <f t="shared" si="5"/>
        <v>50</v>
      </c>
      <c r="K28" s="18">
        <v>325</v>
      </c>
      <c r="L28" s="18">
        <v>247</v>
      </c>
      <c r="M28" s="17">
        <f t="shared" si="1"/>
        <v>76</v>
      </c>
      <c r="N28" s="18">
        <v>247</v>
      </c>
      <c r="O28" s="19">
        <f t="shared" si="2"/>
        <v>76</v>
      </c>
      <c r="P28" s="20">
        <v>257</v>
      </c>
      <c r="Q28" s="19">
        <f t="shared" si="6"/>
        <v>79.07692307692308</v>
      </c>
      <c r="R28" s="18">
        <v>247</v>
      </c>
      <c r="S28" s="21">
        <f t="shared" si="3"/>
        <v>76</v>
      </c>
    </row>
    <row r="29" spans="1:19" ht="20.100000000000001" customHeight="1" x14ac:dyDescent="0.25">
      <c r="A29" s="22">
        <v>19</v>
      </c>
      <c r="B29" s="13" t="str">
        <f>'[1]9'!B27</f>
        <v>GANDAPURA</v>
      </c>
      <c r="C29" s="13" t="str">
        <f>'[1]9'!C27</f>
        <v>GANDAPURA</v>
      </c>
      <c r="D29" s="14">
        <v>366</v>
      </c>
      <c r="E29" s="14">
        <v>253</v>
      </c>
      <c r="F29" s="15">
        <f t="shared" si="0"/>
        <v>69.125683060109282</v>
      </c>
      <c r="G29" s="14">
        <v>252</v>
      </c>
      <c r="H29" s="15">
        <f t="shared" si="4"/>
        <v>68.852459016393439</v>
      </c>
      <c r="I29" s="16">
        <v>282</v>
      </c>
      <c r="J29" s="17">
        <f t="shared" si="5"/>
        <v>77.049180327868854</v>
      </c>
      <c r="K29" s="18">
        <v>364</v>
      </c>
      <c r="L29" s="18">
        <v>287</v>
      </c>
      <c r="M29" s="17">
        <f t="shared" si="1"/>
        <v>78.84615384615384</v>
      </c>
      <c r="N29" s="18">
        <v>286</v>
      </c>
      <c r="O29" s="19">
        <f t="shared" si="2"/>
        <v>78.571428571428569</v>
      </c>
      <c r="P29" s="20">
        <v>220</v>
      </c>
      <c r="Q29" s="19">
        <f t="shared" si="6"/>
        <v>60.439560439560438</v>
      </c>
      <c r="R29" s="18">
        <v>286</v>
      </c>
      <c r="S29" s="21">
        <f t="shared" si="3"/>
        <v>78.571428571428569</v>
      </c>
    </row>
    <row r="30" spans="1:19" ht="20.100000000000001" customHeight="1" x14ac:dyDescent="0.25">
      <c r="A30" s="22">
        <v>20</v>
      </c>
      <c r="B30" s="13">
        <f>'[1]9'!B28</f>
        <v>0</v>
      </c>
      <c r="C30" s="13" t="str">
        <f>'[1]9'!C28</f>
        <v>MON KEULAYU</v>
      </c>
      <c r="D30" s="14">
        <v>132</v>
      </c>
      <c r="E30" s="14">
        <v>80</v>
      </c>
      <c r="F30" s="15">
        <f t="shared" si="0"/>
        <v>60.606060606060609</v>
      </c>
      <c r="G30" s="14">
        <v>68</v>
      </c>
      <c r="H30" s="15">
        <f t="shared" si="4"/>
        <v>51.515151515151516</v>
      </c>
      <c r="I30" s="16">
        <v>44</v>
      </c>
      <c r="J30" s="17">
        <f t="shared" si="5"/>
        <v>33.333333333333329</v>
      </c>
      <c r="K30" s="18">
        <v>130</v>
      </c>
      <c r="L30" s="18">
        <v>81</v>
      </c>
      <c r="M30" s="17">
        <f t="shared" si="1"/>
        <v>62.307692307692307</v>
      </c>
      <c r="N30" s="18">
        <v>81</v>
      </c>
      <c r="O30" s="19">
        <f t="shared" si="2"/>
        <v>62.307692307692307</v>
      </c>
      <c r="P30" s="20">
        <v>95</v>
      </c>
      <c r="Q30" s="19">
        <f t="shared" si="6"/>
        <v>73.076923076923066</v>
      </c>
      <c r="R30" s="18">
        <v>81</v>
      </c>
      <c r="S30" s="21">
        <f t="shared" si="3"/>
        <v>62.307692307692307</v>
      </c>
    </row>
    <row r="31" spans="1:19" ht="19.5" customHeight="1" thickBot="1" x14ac:dyDescent="0.3">
      <c r="A31" s="23" t="s">
        <v>15</v>
      </c>
      <c r="B31" s="24"/>
      <c r="C31" s="25"/>
      <c r="D31" s="26">
        <f>SUM(D11:D30)</f>
        <v>8964</v>
      </c>
      <c r="E31" s="26">
        <f>SUM(E11:E30)</f>
        <v>7203</v>
      </c>
      <c r="F31" s="27">
        <f>E31/D31*100</f>
        <v>80.354752342704145</v>
      </c>
      <c r="G31" s="26">
        <f>SUM(G11:G30)</f>
        <v>6204</v>
      </c>
      <c r="H31" s="27">
        <f>G31/D31*100</f>
        <v>69.210174029451139</v>
      </c>
      <c r="I31" s="28">
        <f>SUM(I11:I30)</f>
        <v>5552</v>
      </c>
      <c r="J31" s="29">
        <f>I31/D31*100</f>
        <v>61.936635430611332</v>
      </c>
      <c r="K31" s="28">
        <f>SUM(K11:K30)</f>
        <v>8933</v>
      </c>
      <c r="L31" s="28">
        <f>SUM(L11:L30)</f>
        <v>6480</v>
      </c>
      <c r="M31" s="29">
        <f>L31/K31*100</f>
        <v>72.540020150005603</v>
      </c>
      <c r="N31" s="28">
        <f>SUM(N11:N30)</f>
        <v>6552</v>
      </c>
      <c r="O31" s="29">
        <f>N31/K31*100</f>
        <v>73.346020373894547</v>
      </c>
      <c r="P31" s="28">
        <f>SUM(P11:P30)</f>
        <v>5919</v>
      </c>
      <c r="Q31" s="30">
        <f>P31/K31*100</f>
        <v>66.259935072204186</v>
      </c>
      <c r="R31" s="26">
        <f>SUM(R11:R30)</f>
        <v>6464</v>
      </c>
      <c r="S31" s="31">
        <f>R31/K31*100</f>
        <v>72.360908989141379</v>
      </c>
    </row>
    <row r="32" spans="1:19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4" x14ac:dyDescent="0.25">
      <c r="A33" s="33" t="s">
        <v>16</v>
      </c>
    </row>
    <row r="34" spans="1:14" x14ac:dyDescent="0.25">
      <c r="A34" s="33"/>
      <c r="N34" s="32" t="s">
        <v>17</v>
      </c>
    </row>
    <row r="35" spans="1:14" x14ac:dyDescent="0.25">
      <c r="A35" s="33"/>
      <c r="N35" s="32" t="s">
        <v>18</v>
      </c>
    </row>
    <row r="36" spans="1:14" x14ac:dyDescent="0.25">
      <c r="N36" s="32" t="s">
        <v>19</v>
      </c>
    </row>
    <row r="37" spans="1:14" x14ac:dyDescent="0.25">
      <c r="N37" s="32"/>
    </row>
    <row r="38" spans="1:14" x14ac:dyDescent="0.25">
      <c r="N38" s="32"/>
    </row>
    <row r="39" spans="1:14" x14ac:dyDescent="0.25">
      <c r="N39" s="32"/>
    </row>
    <row r="40" spans="1:14" x14ac:dyDescent="0.25">
      <c r="N40" s="48" t="s">
        <v>20</v>
      </c>
    </row>
    <row r="41" spans="1:14" x14ac:dyDescent="0.25">
      <c r="N41" s="32" t="s">
        <v>21</v>
      </c>
    </row>
    <row r="42" spans="1:14" x14ac:dyDescent="0.25">
      <c r="N42" s="32" t="s">
        <v>22</v>
      </c>
    </row>
  </sheetData>
  <mergeCells count="15">
    <mergeCell ref="A3:S3"/>
    <mergeCell ref="A7:A9"/>
    <mergeCell ref="B7:B9"/>
    <mergeCell ref="C7:C9"/>
    <mergeCell ref="D7:H7"/>
    <mergeCell ref="K7:S7"/>
    <mergeCell ref="D8:D9"/>
    <mergeCell ref="E8:F8"/>
    <mergeCell ref="G8:H8"/>
    <mergeCell ref="I8:J8"/>
    <mergeCell ref="K8:K9"/>
    <mergeCell ref="L8:M8"/>
    <mergeCell ref="N8:O8"/>
    <mergeCell ref="P8:Q8"/>
    <mergeCell ref="R8:S8"/>
  </mergeCells>
  <pageMargins left="0.9055118110236221" right="0.5118110236220472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IBU HAMIL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2026-05-18T03:13:59Z</cp:lastPrinted>
  <dcterms:created xsi:type="dcterms:W3CDTF">2026-05-08T02:43:35Z</dcterms:created>
  <dcterms:modified xsi:type="dcterms:W3CDTF">2026-05-18T03:14:24Z</dcterms:modified>
</cp:coreProperties>
</file>